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625" windowWidth="15300" windowHeight="6015" activeTab="0"/>
  </bookViews>
  <sheets>
    <sheet name="Guide de l'utilisateur" sheetId="1" r:id="rId1"/>
    <sheet name="Évaluation marge de crédit" sheetId="2" r:id="rId2"/>
  </sheets>
  <definedNames>
    <definedName name="autres_animales">'Évaluation marge de crédit'!$48:$54</definedName>
    <definedName name="autres_végétales">'Évaluation marge de crédit'!$79:$84</definedName>
    <definedName name="avicoles">'Évaluation marge de crédit'!$38:$47</definedName>
    <definedName name="bovines">'Évaluation marge de crédit'!$28:$37</definedName>
    <definedName name="céréalières">'Évaluation marge de crédit'!$55:$65</definedName>
    <definedName name="Fonctionnement_des_boutons">'Guide de l''utilisateur'!$A$57:$I$69</definedName>
    <definedName name="haut">'Évaluation marge de crédit'!$B$1</definedName>
    <definedName name="horticoles">'Évaluation marge de crédit'!$66:$78</definedName>
    <definedName name="_xlnm.Print_Titles" localSheetId="1">'Évaluation marge de crédit'!$2:$15</definedName>
    <definedName name="laitière">'Évaluation marge de crédit'!$16:$19</definedName>
    <definedName name="marge_actuelle">'Évaluation marge de crédit'!$E$12</definedName>
    <definedName name="porcines">'Évaluation marge de crédit'!$20:$27</definedName>
    <definedName name="toutes_prod">'Évaluation marge de crédit'!$16:$83</definedName>
    <definedName name="unités_production">'Évaluation marge de crédit'!$D$18:$D$82</definedName>
    <definedName name="_xlnm.Print_Area" localSheetId="1">'Évaluation marge de crédit'!$A$1:$J$99</definedName>
  </definedNames>
  <calcPr fullCalcOnLoad="1"/>
</workbook>
</file>

<file path=xl/sharedStrings.xml><?xml version="1.0" encoding="utf-8"?>
<sst xmlns="http://schemas.openxmlformats.org/spreadsheetml/2006/main" count="206" uniqueCount="152">
  <si>
    <t>retenue</t>
  </si>
  <si>
    <t>Objectif de l'outil</t>
  </si>
  <si>
    <t>Ce document est basé sur de l'information factuelle jugée représentative. L'utilisateur doit l'adapter à chaque situation et une décision basée sur cette information est la seule responsabilité de l'utilisateur.</t>
  </si>
  <si>
    <t>Méthodologie</t>
  </si>
  <si>
    <t>●</t>
  </si>
  <si>
    <t>GUIDE DE L'UTILISATEUR</t>
  </si>
  <si>
    <t>GUIDE DE FIXATION DU MONTANT DE LA MARGE DE CRÉDIT</t>
  </si>
  <si>
    <t>Ferme:</t>
  </si>
  <si>
    <t>Date:</t>
  </si>
  <si>
    <t>Marge de crédit suggérée</t>
  </si>
  <si>
    <t>Unité</t>
  </si>
  <si>
    <t>Total</t>
  </si>
  <si>
    <t>écart</t>
  </si>
  <si>
    <t>PRODUCTION LAITIÈRE</t>
  </si>
  <si>
    <t xml:space="preserve">     Revenu brut laitier</t>
  </si>
  <si>
    <t>10 à 15</t>
  </si>
  <si>
    <t>% du revenu brut</t>
  </si>
  <si>
    <t>PRODUCTIONS PORCINES</t>
  </si>
  <si>
    <t>$ / truie</t>
  </si>
  <si>
    <t>30 à 40</t>
  </si>
  <si>
    <t>$ / porcelet</t>
  </si>
  <si>
    <t>$ / porc</t>
  </si>
  <si>
    <t>Production à forfait</t>
  </si>
  <si>
    <t>Total productions porcines</t>
  </si>
  <si>
    <t>PRODUCTIONS BOVINES</t>
  </si>
  <si>
    <t>675 à 725</t>
  </si>
  <si>
    <t>Veau d'embouche</t>
  </si>
  <si>
    <t>$ / vache</t>
  </si>
  <si>
    <t>Veau de lait</t>
  </si>
  <si>
    <t>Veau de grain</t>
  </si>
  <si>
    <t>Veau (grain ou lait) à forfait</t>
  </si>
  <si>
    <t>Total productions bovines</t>
  </si>
  <si>
    <t>PRODUCTIONS AVICOLES</t>
  </si>
  <si>
    <t>Poulet à griller</t>
  </si>
  <si>
    <t>$ / poulet</t>
  </si>
  <si>
    <t>Dindon à griller (léger)</t>
  </si>
  <si>
    <t>$ / dindon</t>
  </si>
  <si>
    <t>Dindon lourd</t>
  </si>
  <si>
    <t>Oeuf d'incubation</t>
  </si>
  <si>
    <t>$ / poule</t>
  </si>
  <si>
    <t>Oeuf de consommation</t>
  </si>
  <si>
    <t>Poulette d'élevage</t>
  </si>
  <si>
    <t>$ / poulette</t>
  </si>
  <si>
    <t>Total productions avicoles</t>
  </si>
  <si>
    <t>AUTRES PRODUCTIONS ET ACTIVITÉS ANIMALES</t>
  </si>
  <si>
    <t>Autre</t>
  </si>
  <si>
    <t>Total autres productions animales</t>
  </si>
  <si>
    <t>Maïs-grain</t>
  </si>
  <si>
    <t>Soya</t>
  </si>
  <si>
    <t>430 à 500</t>
  </si>
  <si>
    <t>Orge</t>
  </si>
  <si>
    <t>250 à 500</t>
  </si>
  <si>
    <t>Blé</t>
  </si>
  <si>
    <t>Avoine</t>
  </si>
  <si>
    <t>250 à 400</t>
  </si>
  <si>
    <t>Maïs sucré</t>
  </si>
  <si>
    <t>Haricot sec</t>
  </si>
  <si>
    <t>550 à 700</t>
  </si>
  <si>
    <t>Pomme de terre</t>
  </si>
  <si>
    <t>Fraises</t>
  </si>
  <si>
    <t>Framboises</t>
  </si>
  <si>
    <t>Pommes</t>
  </si>
  <si>
    <t>AUTRES PRODUCTIONS ET ACTIVITÉS VÉGÉTALES</t>
  </si>
  <si>
    <t>$ / entaille</t>
  </si>
  <si>
    <t>Total autres productions végétales</t>
  </si>
  <si>
    <t>MARGE DE CRÉDIT ACTUELLE</t>
  </si>
  <si>
    <t>PRODUCTIONS CÉRÉALIÈRES</t>
  </si>
  <si>
    <t>PRODUCTIONS HORTICOLES</t>
  </si>
  <si>
    <t>Total productions horticoles</t>
  </si>
  <si>
    <t>Total productions céréalières</t>
  </si>
  <si>
    <t>Maternité</t>
  </si>
  <si>
    <t>Pouponnière (5 - 25 kgs)</t>
  </si>
  <si>
    <t>Autres</t>
  </si>
  <si>
    <t>$ / agneau</t>
  </si>
  <si>
    <t>$ / hectare</t>
  </si>
  <si>
    <t>$ / unité arbre</t>
  </si>
  <si>
    <t>$ / bouvillon</t>
  </si>
  <si>
    <t>$ / veau</t>
  </si>
  <si>
    <t>Érablière</t>
  </si>
  <si>
    <t>Calculé par:</t>
  </si>
  <si>
    <t>MARGE DE CRÉDIT ACTUELLE DE LA FERME:</t>
  </si>
  <si>
    <t>TOTAL THÉORIQUE</t>
  </si>
  <si>
    <t>EXCÉDENT (DÉFICIT) VS THÉORIQUE</t>
  </si>
  <si>
    <t>720 à 820</t>
  </si>
  <si>
    <t>2100 à 3000</t>
  </si>
  <si>
    <t>2200 à 3000</t>
  </si>
  <si>
    <t>Courges</t>
  </si>
  <si>
    <t>Version 1.0</t>
  </si>
  <si>
    <t>$</t>
  </si>
  <si>
    <t>truies</t>
  </si>
  <si>
    <t>porcelets</t>
  </si>
  <si>
    <t>porcs</t>
  </si>
  <si>
    <t>bouvillons</t>
  </si>
  <si>
    <t>veaux</t>
  </si>
  <si>
    <t>poulets</t>
  </si>
  <si>
    <t>dindons</t>
  </si>
  <si>
    <t>poules</t>
  </si>
  <si>
    <t>poulettes</t>
  </si>
  <si>
    <t>agneaux</t>
  </si>
  <si>
    <t>hectares</t>
  </si>
  <si>
    <t>unités arbre</t>
  </si>
  <si>
    <t>entailles</t>
  </si>
  <si>
    <t>400 à 450</t>
  </si>
  <si>
    <t>Outil réalisé par :</t>
  </si>
  <si>
    <t>Engraissement</t>
  </si>
  <si>
    <t>350 à 425</t>
  </si>
  <si>
    <t>1,50 à 3,00</t>
  </si>
  <si>
    <t>5,00 à 8,00</t>
  </si>
  <si>
    <t>8,00 à 15,00</t>
  </si>
  <si>
    <t>5,00 à 9,00</t>
  </si>
  <si>
    <t>5,00 à 6,50</t>
  </si>
  <si>
    <t>5,00 à 5,50</t>
  </si>
  <si>
    <t>Bleuets</t>
  </si>
  <si>
    <t>Avertissements</t>
  </si>
  <si>
    <t>Entre 50 et 75 % des coûts variables par unité de production évalués pour cette production, excluant les frais de récoltes et de mise en marché.</t>
  </si>
  <si>
    <t>-</t>
  </si>
  <si>
    <t>Fonctionnement des boutons</t>
  </si>
  <si>
    <t>Le bouton "Retour aux valeurs suggérées" sert à réinitialiser les valeurs du calculateur pour les colonnes "marge de crédit suggérée" (colonnes F et G).</t>
  </si>
  <si>
    <t>Le bouton "Supprimer les unités de production" permet de revenir à un calculateur vide. Il supprime les unités de production (colonne D) et la marge de crédit actuelle de l'entreprise (cellule E12).</t>
  </si>
  <si>
    <t>AIDE SUR LES BOUTONS</t>
  </si>
  <si>
    <t>80 à 100</t>
  </si>
  <si>
    <t>625 à 750</t>
  </si>
  <si>
    <t>1,00 à 2,00</t>
  </si>
  <si>
    <t>50 à 75</t>
  </si>
  <si>
    <t>2000 à 3000</t>
  </si>
  <si>
    <t>1200 à 1900</t>
  </si>
  <si>
    <t>750 à 1200</t>
  </si>
  <si>
    <t>25 à 50</t>
  </si>
  <si>
    <t>Choux</t>
  </si>
  <si>
    <t>1650 à 2300</t>
  </si>
  <si>
    <t>Entre 50 et 75 % des garanties à court terme (valeur moyenne des animaux ou des récoltes) pour cette production. Dans ce cas, la marge accordée est influencée par le rendement de l'entreprise pour cette production.</t>
  </si>
  <si>
    <r>
      <t xml:space="preserve">L'évaluation des besoins en marge de crédit est différente d'une production à l'autre et d'une institution financière à l'autre. Voici quelques </t>
    </r>
    <r>
      <rPr>
        <b/>
        <sz val="9"/>
        <rFont val="Arial"/>
        <family val="2"/>
      </rPr>
      <t>principes directeurs</t>
    </r>
    <r>
      <rPr>
        <sz val="9"/>
        <rFont val="Arial"/>
        <family val="0"/>
      </rPr>
      <t xml:space="preserve"> qui peuvent s'appliquer dans l'évaluation de la marge de crédit par unité de production:</t>
    </r>
  </si>
  <si>
    <t>Environ 10 à 15 % du revenu brut dans le cas des travaux à forfait ou des productions à revenus réguliers.</t>
  </si>
  <si>
    <t>Bouvillon semi-finition</t>
  </si>
  <si>
    <t>Bouvillon finition</t>
  </si>
  <si>
    <t>Agneau lourd</t>
  </si>
  <si>
    <t>50% frais variables 
excluant frais récolte</t>
  </si>
  <si>
    <t>Nombre d'unités de production ou revenu</t>
  </si>
  <si>
    <t>70 à 95</t>
  </si>
  <si>
    <t>850 à 1100</t>
  </si>
  <si>
    <t>La marge de crédit accordée par les institutions financières dépend de plusieurs facteurs et est différente d'une entreprise à l'autre. L'expérience de crédit de l'entreprise est le premier élément considéré pour la fixation de la marge de crédit. Le présent guide représente un calcul théorique des besoins en marge de crédit d'une entreprise agricole.  Il ne doit en aucun cas être interprété comme un engagement formel de la part des institutions financières à suivre intégralement les montants obtenus afin d'octroyer une marge de crédit à une entreprise agricole.</t>
  </si>
  <si>
    <t>Les marges de crédit suggérées ont été calculées à partir des budgets des Références économiques du CRAAQ et ont été validées par des conseillers en financement de quelques institutions financières.</t>
  </si>
  <si>
    <t>375 à 475</t>
  </si>
  <si>
    <t>Fonctionnement du module de calcul</t>
  </si>
  <si>
    <t>L'utilisateur indique la marge de crédit actuelle de l'entreprise à la cellule E12.</t>
  </si>
  <si>
    <t>Les marges de crédit suggérées sont pour des techniques de production dites conventionnelles et en vitesse de croisière. Pour des techniques de production moins conventionnelles ou pour des entreprises en démarrage, chaque situation est évaluée en appliquant les principes directeurs mentionnés plus bas.</t>
  </si>
  <si>
    <t>L'utilisateur peut, s'il le désire, modifier la marge de crédit accordée par unité de production (colonne G).</t>
  </si>
  <si>
    <t>Cet outil propose des macro commandes afin de masquer ou d'afficher les productions, pour adapter l'outil à l'entreprise étudiée. Lorsque la production est affichée, si vous appuyez sur le bouton de cette production, celle-ci sera masquée. Lorsqu'une production est masquée, si vous appuyez sur le bouton de cette production, celle-ci s'affichera. Vous pouvez utiliser le bouton "Toutes les productions" afin de masquer toutes les productions et ensuite cliquer sur chaque production dont vous avez besoin.</t>
  </si>
  <si>
    <t>Si une ou plusieurs productions ne sont pas dans le guide, l'utilisateur peut insérer une ligne en sélectionnant la ligne "Autres" (lignes 51, 63, 76 ou 82) et choisir "Lignes" dans le menu "Insertion". L'utilisateur doit ensuite compléter la ligne et indiquer la formule pour le calcul de la colonne "I" (nombre d'unités de production (colonne D) x marge de crédit retenue (colonne G)). L'utilisateur peut supprimer une ligne qu'il a insérée en sélectionnant celle-ci et choisir "Supprimer" dans le menu "Édition".</t>
  </si>
  <si>
    <t>L'utilisateur doit compléter le nombre d'unités de production (colonne D) qui correspond à l'entreprise étudiée.</t>
  </si>
  <si>
    <t>Retour vers le calculateur</t>
  </si>
  <si>
    <t>Ce module se veut un outil pour guider l'utilisateur dans sa démarche pour évaluer les besoins en marge de crédit pour une entreprise. Il est basé sur la marge de crédit allouée par les institutions financières. L'utilisateur doit, par la suite, l'ajuster selon la situation financière de l'entreprise (liquidité).</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</si>
</sst>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 &quot;$&quot;"/>
    <numFmt numFmtId="175" formatCode="#,##0\ [$$-C0C]"/>
    <numFmt numFmtId="176" formatCode="#,##0&quot; truies&quot;"/>
    <numFmt numFmtId="177" formatCode="#,##0&quot; porcelets&quot;"/>
    <numFmt numFmtId="178" formatCode="#,##0&quot; porcs&quot;"/>
    <numFmt numFmtId="179" formatCode="#,##0&quot; bouvillons&quot;"/>
    <numFmt numFmtId="180" formatCode="#,##0&quot; veaux&quot;"/>
    <numFmt numFmtId="181" formatCode="#,##0&quot; poulets&quot;"/>
    <numFmt numFmtId="182" formatCode="#,##0&quot; dindons&quot;"/>
    <numFmt numFmtId="183" formatCode="#,##0&quot; poules&quot;"/>
    <numFmt numFmtId="184" formatCode="#,##0&quot; poulettes&quot;"/>
    <numFmt numFmtId="185" formatCode="#,##0&quot; hectares&quot;"/>
    <numFmt numFmtId="186" formatCode="#,##0&quot; entailles&quot;"/>
    <numFmt numFmtId="187" formatCode="#,##0&quot; unités arbre&quot;"/>
    <numFmt numFmtId="188" formatCode="#,##0&quot; agneaux&quot;"/>
    <numFmt numFmtId="189" formatCode="#,##0.00\ [$$-C0C]"/>
    <numFmt numFmtId="190" formatCode="#,##0.0\ [$$-C0C]"/>
    <numFmt numFmtId="191" formatCode="&quot;Vrai&quot;;&quot;Vrai&quot;;&quot;Faux&quot;"/>
    <numFmt numFmtId="192" formatCode="&quot;Actif&quot;;&quot;Actif&quot;;&quot;Inactif&quot;"/>
  </numFmts>
  <fonts count="13">
    <font>
      <sz val="10"/>
      <name val="Arial"/>
      <family val="0"/>
    </font>
    <font>
      <sz val="9"/>
      <name val="Arial"/>
      <family val="2"/>
    </font>
    <font>
      <b/>
      <sz val="10"/>
      <name val="Arial"/>
      <family val="2"/>
    </font>
    <font>
      <sz val="8"/>
      <name val="Arial"/>
      <family val="2"/>
    </font>
    <font>
      <b/>
      <sz val="9"/>
      <name val="Arial"/>
      <family val="0"/>
    </font>
    <font>
      <b/>
      <sz val="12"/>
      <name val="Arial"/>
      <family val="2"/>
    </font>
    <font>
      <b/>
      <sz val="11"/>
      <name val="Arial"/>
      <family val="2"/>
    </font>
    <font>
      <b/>
      <u val="single"/>
      <sz val="9"/>
      <name val="Arial"/>
      <family val="0"/>
    </font>
    <font>
      <sz val="12"/>
      <name val="Times New Roman"/>
      <family val="1"/>
    </font>
    <font>
      <u val="single"/>
      <sz val="10"/>
      <color indexed="12"/>
      <name val="Arial"/>
      <family val="0"/>
    </font>
    <font>
      <u val="single"/>
      <sz val="10"/>
      <color indexed="36"/>
      <name val="Arial"/>
      <family val="0"/>
    </font>
    <font>
      <u val="single"/>
      <sz val="8"/>
      <name val="Arial"/>
      <family val="2"/>
    </font>
    <font>
      <u val="single"/>
      <sz val="12"/>
      <color indexed="12"/>
      <name val="Arial"/>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xf>
    <xf numFmtId="0" fontId="1" fillId="0" borderId="0" xfId="0" applyFont="1" applyAlignment="1">
      <alignment vertical="top" wrapText="1"/>
    </xf>
    <xf numFmtId="0" fontId="1" fillId="0" borderId="0" xfId="0" applyFont="1" applyAlignment="1">
      <alignment horizontal="justify"/>
    </xf>
    <xf numFmtId="0" fontId="0" fillId="0" borderId="0" xfId="0" applyAlignment="1">
      <alignment horizontal="center"/>
    </xf>
    <xf numFmtId="0" fontId="1" fillId="2" borderId="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9" fontId="1" fillId="2" borderId="0" xfId="0" applyNumberFormat="1"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0" fillId="0" borderId="0" xfId="0" applyFill="1" applyAlignment="1">
      <alignment/>
    </xf>
    <xf numFmtId="0" fontId="8" fillId="0" borderId="0" xfId="0" applyFont="1" applyAlignment="1">
      <alignment/>
    </xf>
    <xf numFmtId="0" fontId="0" fillId="2" borderId="0" xfId="0" applyFill="1" applyAlignment="1" applyProtection="1">
      <alignment/>
      <protection/>
    </xf>
    <xf numFmtId="0" fontId="0" fillId="2" borderId="0" xfId="0" applyFill="1" applyAlignment="1" applyProtection="1">
      <alignment horizontal="center"/>
      <protection/>
    </xf>
    <xf numFmtId="0" fontId="6" fillId="2" borderId="0" xfId="0" applyFont="1" applyFill="1" applyAlignment="1" applyProtection="1">
      <alignment horizontal="center"/>
      <protection/>
    </xf>
    <xf numFmtId="0" fontId="6" fillId="2" borderId="0" xfId="0" applyFont="1" applyFill="1" applyAlignment="1" applyProtection="1">
      <alignment horizontal="right"/>
      <protection/>
    </xf>
    <xf numFmtId="0" fontId="1" fillId="2" borderId="0" xfId="0" applyFont="1" applyFill="1" applyAlignment="1" applyProtection="1">
      <alignment/>
      <protection/>
    </xf>
    <xf numFmtId="0" fontId="4"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vertical="center"/>
      <protection/>
    </xf>
    <xf numFmtId="0" fontId="0" fillId="2" borderId="0" xfId="0" applyFill="1" applyAlignment="1" applyProtection="1">
      <alignment horizontal="left" indent="5"/>
      <protection/>
    </xf>
    <xf numFmtId="0" fontId="0" fillId="2" borderId="2" xfId="0" applyFill="1" applyBorder="1" applyAlignment="1" applyProtection="1">
      <alignment/>
      <protection locked="0"/>
    </xf>
    <xf numFmtId="0" fontId="1" fillId="2" borderId="0" xfId="0" applyFont="1" applyFill="1" applyBorder="1" applyAlignment="1" applyProtection="1">
      <alignment horizontal="right" indent="1"/>
      <protection locked="0"/>
    </xf>
    <xf numFmtId="0" fontId="1" fillId="2" borderId="0" xfId="0" applyFont="1" applyFill="1" applyAlignment="1" applyProtection="1">
      <alignment/>
      <protection locked="0"/>
    </xf>
    <xf numFmtId="0" fontId="0" fillId="0" borderId="0" xfId="0" applyAlignment="1" applyProtection="1">
      <alignment/>
      <protection locked="0"/>
    </xf>
    <xf numFmtId="0" fontId="0" fillId="2" borderId="0" xfId="0" applyFill="1" applyAlignment="1" applyProtection="1">
      <alignment/>
      <protection locked="0"/>
    </xf>
    <xf numFmtId="0" fontId="2" fillId="2" borderId="3" xfId="0" applyFont="1" applyFill="1" applyBorder="1" applyAlignment="1" applyProtection="1">
      <alignment horizontal="right" vertical="center"/>
      <protection locked="0"/>
    </xf>
    <xf numFmtId="0" fontId="4" fillId="2" borderId="0" xfId="0" applyFont="1" applyFill="1" applyAlignment="1" applyProtection="1">
      <alignment horizontal="center"/>
      <protection locked="0"/>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0" fontId="2" fillId="2" borderId="3" xfId="0" applyFont="1" applyFill="1" applyBorder="1" applyAlignment="1" applyProtection="1">
      <alignment vertical="center"/>
      <protection locked="0"/>
    </xf>
    <xf numFmtId="0" fontId="0" fillId="2" borderId="4" xfId="0" applyFill="1" applyBorder="1" applyAlignment="1" applyProtection="1">
      <alignment horizontal="center"/>
      <protection locked="0"/>
    </xf>
    <xf numFmtId="0" fontId="0" fillId="0" borderId="0" xfId="0" applyFill="1" applyAlignment="1" applyProtection="1">
      <alignment/>
      <protection locked="0"/>
    </xf>
    <xf numFmtId="0" fontId="9" fillId="0" borderId="0" xfId="15" applyAlignment="1" applyProtection="1">
      <alignment/>
      <protection locked="0"/>
    </xf>
    <xf numFmtId="175" fontId="4" fillId="3" borderId="0" xfId="0" applyNumberFormat="1" applyFont="1" applyFill="1" applyAlignment="1" applyProtection="1">
      <alignment horizontal="center"/>
      <protection locked="0"/>
    </xf>
    <xf numFmtId="3" fontId="1" fillId="3" borderId="1" xfId="0" applyNumberFormat="1" applyFont="1" applyFill="1" applyBorder="1" applyAlignment="1" applyProtection="1">
      <alignment horizontal="right" indent="1"/>
      <protection locked="0"/>
    </xf>
    <xf numFmtId="0" fontId="1" fillId="3" borderId="1" xfId="0" applyFont="1" applyFill="1" applyBorder="1" applyAlignment="1" applyProtection="1">
      <alignment horizontal="center"/>
      <protection locked="0"/>
    </xf>
    <xf numFmtId="9" fontId="1" fillId="3" borderId="1" xfId="0" applyNumberFormat="1" applyFont="1" applyFill="1" applyBorder="1" applyAlignment="1" applyProtection="1">
      <alignment horizontal="center"/>
      <protection locked="0"/>
    </xf>
    <xf numFmtId="2" fontId="1" fillId="3" borderId="1" xfId="0" applyNumberFormat="1" applyFont="1" applyFill="1" applyBorder="1" applyAlignment="1" applyProtection="1">
      <alignment horizontal="center"/>
      <protection locked="0"/>
    </xf>
    <xf numFmtId="3" fontId="0" fillId="3" borderId="1" xfId="0" applyNumberFormat="1" applyFill="1" applyBorder="1" applyAlignment="1" applyProtection="1">
      <alignment horizontal="right" indent="1"/>
      <protection locked="0"/>
    </xf>
    <xf numFmtId="0" fontId="0" fillId="3" borderId="1" xfId="0" applyFill="1" applyBorder="1" applyAlignment="1" applyProtection="1">
      <alignment/>
      <protection locked="0"/>
    </xf>
    <xf numFmtId="0" fontId="1" fillId="2" borderId="0" xfId="0" applyFont="1" applyFill="1" applyBorder="1" applyAlignment="1" applyProtection="1">
      <alignment/>
      <protection/>
    </xf>
    <xf numFmtId="0" fontId="1" fillId="2" borderId="0" xfId="0" applyFont="1" applyFill="1" applyBorder="1" applyAlignment="1" applyProtection="1">
      <alignment horizontal="center"/>
      <protection/>
    </xf>
    <xf numFmtId="0" fontId="0" fillId="2" borderId="2" xfId="0" applyFill="1" applyBorder="1" applyAlignment="1" applyProtection="1">
      <alignment/>
      <protection/>
    </xf>
    <xf numFmtId="0" fontId="1" fillId="2" borderId="1" xfId="0" applyFont="1" applyFill="1" applyBorder="1" applyAlignment="1" applyProtection="1">
      <alignment horizontal="right"/>
      <protection/>
    </xf>
    <xf numFmtId="175" fontId="2" fillId="2" borderId="5" xfId="0" applyNumberFormat="1" applyFont="1" applyFill="1" applyBorder="1" applyAlignment="1" applyProtection="1">
      <alignment horizontal="right"/>
      <protection/>
    </xf>
    <xf numFmtId="0" fontId="1" fillId="2" borderId="0" xfId="0" applyFont="1" applyFill="1" applyAlignment="1" applyProtection="1">
      <alignment horizontal="center"/>
      <protection/>
    </xf>
    <xf numFmtId="175" fontId="2" fillId="2" borderId="0" xfId="0" applyNumberFormat="1" applyFont="1" applyFill="1" applyAlignment="1" applyProtection="1">
      <alignment horizontal="right"/>
      <protection/>
    </xf>
    <xf numFmtId="0" fontId="4" fillId="2" borderId="0" xfId="0" applyFont="1" applyFill="1" applyAlignment="1" applyProtection="1">
      <alignment horizontal="center"/>
      <protection/>
    </xf>
    <xf numFmtId="0" fontId="4" fillId="2" borderId="0" xfId="0" applyFont="1" applyFill="1" applyAlignment="1" applyProtection="1">
      <alignment horizontal="right"/>
      <protection/>
    </xf>
    <xf numFmtId="175" fontId="2" fillId="2" borderId="4" xfId="0" applyNumberFormat="1" applyFont="1" applyFill="1" applyBorder="1" applyAlignment="1" applyProtection="1">
      <alignment horizontal="right"/>
      <protection/>
    </xf>
    <xf numFmtId="175" fontId="2" fillId="2" borderId="0" xfId="0" applyNumberFormat="1" applyFont="1" applyFill="1" applyBorder="1" applyAlignment="1" applyProtection="1">
      <alignment horizontal="right"/>
      <protection/>
    </xf>
    <xf numFmtId="0" fontId="0" fillId="2" borderId="4" xfId="0" applyFill="1" applyBorder="1" applyAlignment="1" applyProtection="1">
      <alignment horizontal="center"/>
      <protection/>
    </xf>
    <xf numFmtId="0" fontId="0" fillId="2" borderId="4" xfId="0" applyFill="1" applyBorder="1" applyAlignment="1" applyProtection="1">
      <alignment/>
      <protection/>
    </xf>
    <xf numFmtId="0" fontId="2" fillId="2" borderId="2" xfId="0" applyFont="1" applyFill="1" applyBorder="1" applyAlignment="1" applyProtection="1">
      <alignment vertical="center"/>
      <protection/>
    </xf>
    <xf numFmtId="0" fontId="1" fillId="2" borderId="3" xfId="0" applyFont="1" applyFill="1" applyBorder="1" applyAlignment="1" applyProtection="1">
      <alignment horizontal="center" vertical="center"/>
      <protection/>
    </xf>
    <xf numFmtId="0" fontId="0" fillId="2" borderId="6" xfId="0" applyFill="1" applyBorder="1" applyAlignment="1" applyProtection="1">
      <alignment horizontal="center"/>
      <protection/>
    </xf>
    <xf numFmtId="0" fontId="3" fillId="2" borderId="0" xfId="0" applyFont="1" applyFill="1" applyAlignment="1" applyProtection="1">
      <alignment horizontal="left"/>
      <protection/>
    </xf>
    <xf numFmtId="0" fontId="4" fillId="2" borderId="0" xfId="0" applyFont="1" applyFill="1" applyBorder="1" applyAlignment="1" applyProtection="1">
      <alignment horizontal="center"/>
      <protection/>
    </xf>
    <xf numFmtId="0" fontId="4" fillId="2" borderId="0" xfId="0" applyFont="1" applyFill="1" applyAlignment="1" applyProtection="1">
      <alignment horizontal="left"/>
      <protection/>
    </xf>
    <xf numFmtId="0" fontId="1" fillId="2" borderId="1" xfId="0" applyFont="1" applyFill="1" applyBorder="1" applyAlignment="1" applyProtection="1">
      <alignment horizontal="center" vertical="center"/>
      <protection/>
    </xf>
    <xf numFmtId="0" fontId="7" fillId="2" borderId="0" xfId="0" applyFont="1" applyFill="1" applyAlignment="1" applyProtection="1">
      <alignment vertical="center"/>
      <protection/>
    </xf>
    <xf numFmtId="0" fontId="1" fillId="2" borderId="0" xfId="0" applyFont="1" applyFill="1" applyBorder="1" applyAlignment="1" applyProtection="1">
      <alignment horizontal="center" vertical="center" wrapText="1"/>
      <protection/>
    </xf>
    <xf numFmtId="175" fontId="1" fillId="2" borderId="1" xfId="0" applyNumberFormat="1" applyFont="1" applyFill="1" applyBorder="1" applyAlignment="1" applyProtection="1">
      <alignment horizontal="left"/>
      <protection/>
    </xf>
    <xf numFmtId="174" fontId="1" fillId="2" borderId="1" xfId="0" applyNumberFormat="1" applyFont="1" applyFill="1" applyBorder="1" applyAlignment="1" applyProtection="1">
      <alignment horizontal="center"/>
      <protection/>
    </xf>
    <xf numFmtId="0" fontId="1" fillId="2" borderId="1" xfId="0" applyFont="1" applyFill="1" applyBorder="1" applyAlignment="1" applyProtection="1">
      <alignment horizontal="left"/>
      <protection/>
    </xf>
    <xf numFmtId="175" fontId="2" fillId="2" borderId="1" xfId="0" applyNumberFormat="1" applyFont="1" applyFill="1" applyBorder="1" applyAlignment="1" applyProtection="1">
      <alignment horizontal="right"/>
      <protection/>
    </xf>
    <xf numFmtId="3" fontId="1" fillId="2" borderId="0" xfId="0" applyNumberFormat="1" applyFont="1" applyFill="1" applyBorder="1" applyAlignment="1" applyProtection="1">
      <alignment horizontal="right" indent="1"/>
      <protection/>
    </xf>
    <xf numFmtId="3" fontId="1" fillId="2" borderId="0" xfId="0" applyNumberFormat="1" applyFont="1" applyFill="1" applyBorder="1" applyAlignment="1" applyProtection="1">
      <alignment horizontal="left"/>
      <protection/>
    </xf>
    <xf numFmtId="0" fontId="1" fillId="2" borderId="0" xfId="0" applyFont="1" applyFill="1" applyBorder="1" applyAlignment="1" applyProtection="1">
      <alignment/>
      <protection/>
    </xf>
    <xf numFmtId="3" fontId="1" fillId="2" borderId="0" xfId="0" applyNumberFormat="1" applyFont="1" applyFill="1" applyBorder="1" applyAlignment="1" applyProtection="1">
      <alignment horizontal="right" vertical="center" indent="1"/>
      <protection/>
    </xf>
    <xf numFmtId="3" fontId="1" fillId="2" borderId="0" xfId="0" applyNumberFormat="1" applyFont="1" applyFill="1" applyBorder="1" applyAlignment="1" applyProtection="1">
      <alignment horizontal="left" vertical="center"/>
      <protection/>
    </xf>
    <xf numFmtId="0" fontId="1" fillId="2" borderId="0" xfId="0" applyFont="1" applyFill="1" applyAlignment="1" applyProtection="1">
      <alignment horizontal="left" indent="1"/>
      <protection/>
    </xf>
    <xf numFmtId="176" fontId="1" fillId="2" borderId="1" xfId="0" applyNumberFormat="1" applyFont="1" applyFill="1" applyBorder="1" applyAlignment="1" applyProtection="1">
      <alignment horizontal="left"/>
      <protection/>
    </xf>
    <xf numFmtId="167" fontId="1" fillId="2" borderId="1" xfId="0" applyNumberFormat="1" applyFont="1" applyFill="1" applyBorder="1" applyAlignment="1" applyProtection="1">
      <alignment horizontal="center"/>
      <protection/>
    </xf>
    <xf numFmtId="177" fontId="1" fillId="2" borderId="1" xfId="0" applyNumberFormat="1" applyFont="1" applyFill="1" applyBorder="1" applyAlignment="1" applyProtection="1">
      <alignment horizontal="left"/>
      <protection/>
    </xf>
    <xf numFmtId="0" fontId="1" fillId="2" borderId="1" xfId="0" applyFont="1" applyFill="1" applyBorder="1" applyAlignment="1" applyProtection="1">
      <alignment horizontal="center"/>
      <protection/>
    </xf>
    <xf numFmtId="178" fontId="1" fillId="2" borderId="1" xfId="0" applyNumberFormat="1" applyFont="1" applyFill="1" applyBorder="1" applyAlignment="1" applyProtection="1">
      <alignment horizontal="left"/>
      <protection/>
    </xf>
    <xf numFmtId="3" fontId="1" fillId="2" borderId="0" xfId="0" applyNumberFormat="1" applyFont="1" applyFill="1" applyAlignment="1" applyProtection="1">
      <alignment horizontal="right" vertical="center" indent="1"/>
      <protection/>
    </xf>
    <xf numFmtId="3" fontId="1" fillId="2" borderId="0" xfId="0" applyNumberFormat="1" applyFont="1" applyFill="1" applyAlignment="1" applyProtection="1">
      <alignment horizontal="left" vertical="center"/>
      <protection/>
    </xf>
    <xf numFmtId="0" fontId="1" fillId="2" borderId="0" xfId="0" applyFont="1" applyFill="1" applyAlignment="1" applyProtection="1">
      <alignment horizontal="center" vertical="center"/>
      <protection/>
    </xf>
    <xf numFmtId="0" fontId="1" fillId="2" borderId="0" xfId="0" applyFont="1" applyFill="1" applyBorder="1" applyAlignment="1" applyProtection="1">
      <alignment horizontal="right" indent="1"/>
      <protection/>
    </xf>
    <xf numFmtId="0" fontId="1" fillId="2" borderId="0" xfId="0" applyFont="1" applyFill="1" applyBorder="1" applyAlignment="1" applyProtection="1">
      <alignment horizontal="right"/>
      <protection/>
    </xf>
    <xf numFmtId="3" fontId="1" fillId="2" borderId="0" xfId="0" applyNumberFormat="1" applyFont="1" applyFill="1" applyAlignment="1" applyProtection="1">
      <alignment horizontal="right" indent="1"/>
      <protection/>
    </xf>
    <xf numFmtId="3" fontId="1" fillId="2" borderId="0" xfId="0" applyNumberFormat="1" applyFont="1" applyFill="1" applyAlignment="1" applyProtection="1">
      <alignment horizontal="left"/>
      <protection/>
    </xf>
    <xf numFmtId="0" fontId="1" fillId="2" borderId="0" xfId="0" applyFont="1" applyFill="1" applyAlignment="1" applyProtection="1">
      <alignment/>
      <protection/>
    </xf>
    <xf numFmtId="179" fontId="1" fillId="2" borderId="1" xfId="0" applyNumberFormat="1" applyFont="1" applyFill="1" applyBorder="1" applyAlignment="1" applyProtection="1">
      <alignment horizontal="left"/>
      <protection/>
    </xf>
    <xf numFmtId="180" fontId="1" fillId="2" borderId="1" xfId="0" applyNumberFormat="1" applyFont="1" applyFill="1" applyBorder="1" applyAlignment="1" applyProtection="1">
      <alignment horizontal="left"/>
      <protection/>
    </xf>
    <xf numFmtId="0" fontId="1" fillId="2" borderId="0" xfId="0" applyFont="1" applyFill="1" applyBorder="1" applyAlignment="1" applyProtection="1">
      <alignment horizontal="left" indent="1"/>
      <protection/>
    </xf>
    <xf numFmtId="181" fontId="1" fillId="2" borderId="1" xfId="0" applyNumberFormat="1" applyFont="1" applyFill="1" applyBorder="1" applyAlignment="1" applyProtection="1">
      <alignment horizontal="left"/>
      <protection/>
    </xf>
    <xf numFmtId="182" fontId="1" fillId="2" borderId="1" xfId="0" applyNumberFormat="1" applyFont="1" applyFill="1" applyBorder="1" applyAlignment="1" applyProtection="1">
      <alignment horizontal="left"/>
      <protection/>
    </xf>
    <xf numFmtId="183" fontId="1" fillId="2" borderId="1" xfId="0" applyNumberFormat="1" applyFont="1" applyFill="1" applyBorder="1" applyAlignment="1" applyProtection="1">
      <alignment horizontal="left"/>
      <protection/>
    </xf>
    <xf numFmtId="184" fontId="1" fillId="2" borderId="1" xfId="0" applyNumberFormat="1" applyFont="1" applyFill="1" applyBorder="1" applyAlignment="1" applyProtection="1">
      <alignment horizontal="left"/>
      <protection/>
    </xf>
    <xf numFmtId="174" fontId="1" fillId="2" borderId="0" xfId="0" applyNumberFormat="1" applyFont="1" applyFill="1" applyBorder="1" applyAlignment="1" applyProtection="1">
      <alignment horizontal="center"/>
      <protection/>
    </xf>
    <xf numFmtId="185" fontId="1" fillId="2" borderId="1" xfId="0" applyNumberFormat="1" applyFont="1" applyFill="1" applyBorder="1" applyAlignment="1" applyProtection="1">
      <alignment horizontal="left"/>
      <protection/>
    </xf>
    <xf numFmtId="0" fontId="1" fillId="2" borderId="1" xfId="0" applyFont="1" applyFill="1" applyBorder="1" applyAlignment="1" applyProtection="1">
      <alignment horizontal="right" indent="1"/>
      <protection/>
    </xf>
    <xf numFmtId="0" fontId="1" fillId="0" borderId="0" xfId="0" applyFont="1" applyAlignment="1">
      <alignment horizontal="justify" vertical="top" wrapText="1"/>
    </xf>
    <xf numFmtId="0" fontId="1" fillId="2" borderId="0" xfId="0" applyFont="1" applyFill="1" applyBorder="1" applyAlignment="1" applyProtection="1">
      <alignment horizontal="left" indent="1"/>
      <protection locked="0"/>
    </xf>
    <xf numFmtId="3" fontId="1" fillId="2" borderId="1" xfId="0" applyNumberFormat="1" applyFont="1" applyFill="1" applyBorder="1" applyAlignment="1" applyProtection="1">
      <alignment horizontal="left"/>
      <protection locked="0"/>
    </xf>
    <xf numFmtId="174" fontId="1" fillId="2" borderId="1"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175" fontId="2" fillId="2" borderId="1" xfId="0" applyNumberFormat="1" applyFont="1" applyFill="1" applyBorder="1" applyAlignment="1" applyProtection="1">
      <alignment horizontal="right"/>
      <protection locked="0"/>
    </xf>
    <xf numFmtId="0" fontId="1" fillId="2" borderId="0" xfId="0" applyFont="1" applyFill="1" applyAlignment="1" applyProtection="1">
      <alignment horizontal="left" indent="1"/>
      <protection locked="0"/>
    </xf>
    <xf numFmtId="175" fontId="1" fillId="2" borderId="1" xfId="0" applyNumberFormat="1" applyFont="1" applyFill="1" applyBorder="1" applyAlignment="1" applyProtection="1">
      <alignment horizontal="left"/>
      <protection locked="0"/>
    </xf>
    <xf numFmtId="0" fontId="1" fillId="2" borderId="1" xfId="0" applyFont="1" applyFill="1" applyBorder="1" applyAlignment="1" applyProtection="1">
      <alignment horizontal="center" wrapText="1"/>
      <protection locked="0"/>
    </xf>
    <xf numFmtId="0" fontId="0" fillId="2" borderId="0" xfId="0" applyFill="1" applyAlignment="1" applyProtection="1">
      <alignment horizontal="left" indent="1"/>
      <protection locked="0"/>
    </xf>
    <xf numFmtId="3" fontId="0" fillId="2" borderId="1" xfId="0" applyNumberFormat="1" applyFill="1" applyBorder="1" applyAlignment="1" applyProtection="1">
      <alignment horizontal="left" indent="1"/>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protection locked="0"/>
    </xf>
    <xf numFmtId="0" fontId="1" fillId="2" borderId="1" xfId="0" applyFont="1" applyFill="1" applyBorder="1" applyAlignment="1" applyProtection="1">
      <alignment horizontal="left"/>
      <protection locked="0"/>
    </xf>
    <xf numFmtId="0" fontId="7" fillId="2" borderId="0" xfId="0" applyFont="1" applyFill="1" applyAlignment="1" applyProtection="1">
      <alignment vertical="center"/>
      <protection locked="0"/>
    </xf>
    <xf numFmtId="0" fontId="1" fillId="2" borderId="0" xfId="0" applyFont="1" applyFill="1" applyBorder="1" applyAlignment="1" applyProtection="1">
      <alignment horizontal="left"/>
      <protection/>
    </xf>
    <xf numFmtId="0" fontId="12" fillId="0" borderId="0" xfId="15" applyFont="1" applyAlignment="1">
      <alignment horizontal="left"/>
    </xf>
    <xf numFmtId="175" fontId="4" fillId="2" borderId="4" xfId="0" applyNumberFormat="1" applyFont="1" applyFill="1" applyBorder="1" applyAlignment="1" applyProtection="1">
      <alignment horizontal="center"/>
      <protection/>
    </xf>
    <xf numFmtId="0" fontId="4" fillId="2" borderId="2" xfId="0" applyFont="1" applyFill="1" applyBorder="1" applyAlignment="1" applyProtection="1">
      <alignment horizontal="left"/>
      <protection/>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NumberFormat="1" applyFont="1" applyAlignment="1">
      <alignment horizontal="justify" vertical="top" wrapText="1"/>
    </xf>
    <xf numFmtId="0" fontId="5" fillId="0" borderId="0" xfId="0" applyFont="1" applyAlignment="1">
      <alignment horizontal="center"/>
    </xf>
    <xf numFmtId="0" fontId="4" fillId="2" borderId="7" xfId="0" applyFont="1" applyFill="1" applyBorder="1" applyAlignment="1" applyProtection="1">
      <alignment horizontal="center" vertical="center" wrapText="1"/>
      <protection/>
    </xf>
    <xf numFmtId="0" fontId="4" fillId="2" borderId="5" xfId="0" applyFont="1" applyFill="1" applyBorder="1" applyAlignment="1" applyProtection="1">
      <alignment horizontal="center" vertical="center" wrapText="1"/>
      <protection/>
    </xf>
    <xf numFmtId="0" fontId="4" fillId="2" borderId="8" xfId="0" applyFont="1" applyFill="1" applyBorder="1" applyAlignment="1" applyProtection="1">
      <alignment horizontal="center" vertical="center" wrapText="1"/>
      <protection/>
    </xf>
    <xf numFmtId="0" fontId="4" fillId="2" borderId="9"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4" fillId="2" borderId="11" xfId="0" applyFont="1" applyFill="1" applyBorder="1" applyAlignment="1" applyProtection="1">
      <alignment horizontal="center"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5.emf" /><Relationship Id="rId7" Type="http://schemas.openxmlformats.org/officeDocument/2006/relationships/image" Target="../media/image7.emf" /><Relationship Id="rId8" Type="http://schemas.openxmlformats.org/officeDocument/2006/relationships/image" Target="../media/image16.emf" /><Relationship Id="rId9" Type="http://schemas.openxmlformats.org/officeDocument/2006/relationships/image" Target="../media/image14.emf" /><Relationship Id="rId10" Type="http://schemas.openxmlformats.org/officeDocument/2006/relationships/image" Target="../media/image5.emf" /><Relationship Id="rId11" Type="http://schemas.openxmlformats.org/officeDocument/2006/relationships/image" Target="../media/image1.jpeg" /><Relationship Id="rId12" Type="http://schemas.openxmlformats.org/officeDocument/2006/relationships/image" Target="../media/image2.jpeg" /><Relationship Id="rId13" Type="http://schemas.openxmlformats.org/officeDocument/2006/relationships/image" Target="../media/image3.jpeg" /><Relationship Id="rId14" Type="http://schemas.openxmlformats.org/officeDocument/2006/relationships/image" Target="../media/image4.jpeg" /><Relationship Id="rId15" Type="http://schemas.openxmlformats.org/officeDocument/2006/relationships/image" Target="../media/image13.emf" /><Relationship Id="rId16" Type="http://schemas.openxmlformats.org/officeDocument/2006/relationships/image" Target="../media/image11.jpeg" /><Relationship Id="rId17" Type="http://schemas.openxmlformats.org/officeDocument/2006/relationships/hyperlink" Target="#Fonctionnement_des_boutons" /><Relationship Id="rId18" Type="http://schemas.openxmlformats.org/officeDocument/2006/relationships/hyperlink" Target="#Fonctionnement_des_boutons"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4</xdr:row>
      <xdr:rowOff>76200</xdr:rowOff>
    </xdr:from>
    <xdr:to>
      <xdr:col>8</xdr:col>
      <xdr:colOff>647700</xdr:colOff>
      <xdr:row>9</xdr:row>
      <xdr:rowOff>133350</xdr:rowOff>
    </xdr:to>
    <xdr:sp>
      <xdr:nvSpPr>
        <xdr:cNvPr id="1" name="TextBox 37"/>
        <xdr:cNvSpPr txBox="1">
          <a:spLocks noChangeArrowheads="1"/>
        </xdr:cNvSpPr>
      </xdr:nvSpPr>
      <xdr:spPr>
        <a:xfrm>
          <a:off x="1495425" y="762000"/>
          <a:ext cx="4895850" cy="914400"/>
        </a:xfrm>
        <a:prstGeom prst="rect">
          <a:avLst/>
        </a:prstGeom>
        <a:solidFill>
          <a:srgbClr val="FFFFFF"/>
        </a:solidFill>
        <a:ln w="9525" cmpd="sng">
          <a:noFill/>
        </a:ln>
      </xdr:spPr>
      <xdr:txBody>
        <a:bodyPr vertOverflow="clip" wrap="square"/>
        <a:p>
          <a:pPr algn="just">
            <a:defRPr/>
          </a:pPr>
          <a:r>
            <a:rPr lang="en-US" cap="none" sz="800" b="0" i="0" u="sng" baseline="0">
              <a:latin typeface="Arial"/>
              <a:ea typeface="Arial"/>
              <a:cs typeface="Arial"/>
            </a:rPr>
            <a:t>Avertissement</a:t>
          </a:r>
          <a:r>
            <a:rPr lang="en-US" cap="none" sz="800" b="0" i="0" u="none" baseline="0">
              <a:latin typeface="Arial"/>
              <a:ea typeface="Arial"/>
              <a:cs typeface="Arial"/>
            </a:rPr>
            <a:t>:
La marge de crédit accordée par les institutions financières dépend de plusieurs facteurs et est différente d'une entreprise à l'autre. Le présent guide représente un calcul théorique des besoins en marge de crédit d'une entreprise agricole. Il ne doit en aucun cas être interprété comme un engagement formel de la part des institutions financières à suivre intégralement les montants obtenus afin d'octroyer une marge de crédit à une entreprise agricole.</a:t>
          </a:r>
        </a:p>
      </xdr:txBody>
    </xdr:sp>
    <xdr:clientData/>
  </xdr:twoCellAnchor>
  <xdr:twoCellAnchor editAs="oneCell">
    <xdr:from>
      <xdr:col>10</xdr:col>
      <xdr:colOff>0</xdr:colOff>
      <xdr:row>0</xdr:row>
      <xdr:rowOff>114300</xdr:rowOff>
    </xdr:from>
    <xdr:to>
      <xdr:col>11</xdr:col>
      <xdr:colOff>533400</xdr:colOff>
      <xdr:row>2</xdr:row>
      <xdr:rowOff>19050</xdr:rowOff>
    </xdr:to>
    <xdr:pic>
      <xdr:nvPicPr>
        <xdr:cNvPr id="2" name="prod_lait"/>
        <xdr:cNvPicPr preferRelativeResize="1">
          <a:picLocks noChangeAspect="1"/>
        </xdr:cNvPicPr>
      </xdr:nvPicPr>
      <xdr:blipFill>
        <a:blip r:embed="rId1"/>
        <a:stretch>
          <a:fillRect/>
        </a:stretch>
      </xdr:blipFill>
      <xdr:spPr>
        <a:xfrm>
          <a:off x="6591300" y="114300"/>
          <a:ext cx="1295400" cy="247650"/>
        </a:xfrm>
        <a:prstGeom prst="rect">
          <a:avLst/>
        </a:prstGeom>
        <a:noFill/>
        <a:ln w="9525" cmpd="sng">
          <a:noFill/>
        </a:ln>
      </xdr:spPr>
    </xdr:pic>
    <xdr:clientData fPrintsWithSheet="0"/>
  </xdr:twoCellAnchor>
  <xdr:twoCellAnchor editAs="oneCell">
    <xdr:from>
      <xdr:col>10</xdr:col>
      <xdr:colOff>0</xdr:colOff>
      <xdr:row>2</xdr:row>
      <xdr:rowOff>28575</xdr:rowOff>
    </xdr:from>
    <xdr:to>
      <xdr:col>11</xdr:col>
      <xdr:colOff>533400</xdr:colOff>
      <xdr:row>3</xdr:row>
      <xdr:rowOff>104775</xdr:rowOff>
    </xdr:to>
    <xdr:pic>
      <xdr:nvPicPr>
        <xdr:cNvPr id="3" name="prod_porc"/>
        <xdr:cNvPicPr preferRelativeResize="1">
          <a:picLocks noChangeAspect="1"/>
        </xdr:cNvPicPr>
      </xdr:nvPicPr>
      <xdr:blipFill>
        <a:blip r:embed="rId2"/>
        <a:stretch>
          <a:fillRect/>
        </a:stretch>
      </xdr:blipFill>
      <xdr:spPr>
        <a:xfrm>
          <a:off x="6591300" y="371475"/>
          <a:ext cx="1295400" cy="247650"/>
        </a:xfrm>
        <a:prstGeom prst="rect">
          <a:avLst/>
        </a:prstGeom>
        <a:noFill/>
        <a:ln w="9525" cmpd="sng">
          <a:noFill/>
        </a:ln>
      </xdr:spPr>
    </xdr:pic>
    <xdr:clientData fPrintsWithSheet="0"/>
  </xdr:twoCellAnchor>
  <xdr:twoCellAnchor editAs="oneCell">
    <xdr:from>
      <xdr:col>10</xdr:col>
      <xdr:colOff>0</xdr:colOff>
      <xdr:row>3</xdr:row>
      <xdr:rowOff>114300</xdr:rowOff>
    </xdr:from>
    <xdr:to>
      <xdr:col>11</xdr:col>
      <xdr:colOff>533400</xdr:colOff>
      <xdr:row>5</xdr:row>
      <xdr:rowOff>19050</xdr:rowOff>
    </xdr:to>
    <xdr:pic>
      <xdr:nvPicPr>
        <xdr:cNvPr id="4" name="prod_bovin"/>
        <xdr:cNvPicPr preferRelativeResize="1">
          <a:picLocks noChangeAspect="1"/>
        </xdr:cNvPicPr>
      </xdr:nvPicPr>
      <xdr:blipFill>
        <a:blip r:embed="rId3"/>
        <a:stretch>
          <a:fillRect/>
        </a:stretch>
      </xdr:blipFill>
      <xdr:spPr>
        <a:xfrm>
          <a:off x="6591300" y="628650"/>
          <a:ext cx="1295400" cy="247650"/>
        </a:xfrm>
        <a:prstGeom prst="rect">
          <a:avLst/>
        </a:prstGeom>
        <a:noFill/>
        <a:ln w="9525" cmpd="sng">
          <a:noFill/>
        </a:ln>
      </xdr:spPr>
    </xdr:pic>
    <xdr:clientData fPrintsWithSheet="0"/>
  </xdr:twoCellAnchor>
  <xdr:twoCellAnchor editAs="oneCell">
    <xdr:from>
      <xdr:col>10</xdr:col>
      <xdr:colOff>0</xdr:colOff>
      <xdr:row>5</xdr:row>
      <xdr:rowOff>28575</xdr:rowOff>
    </xdr:from>
    <xdr:to>
      <xdr:col>11</xdr:col>
      <xdr:colOff>533400</xdr:colOff>
      <xdr:row>6</xdr:row>
      <xdr:rowOff>104775</xdr:rowOff>
    </xdr:to>
    <xdr:pic>
      <xdr:nvPicPr>
        <xdr:cNvPr id="5" name="prod_avic"/>
        <xdr:cNvPicPr preferRelativeResize="1">
          <a:picLocks noChangeAspect="1"/>
        </xdr:cNvPicPr>
      </xdr:nvPicPr>
      <xdr:blipFill>
        <a:blip r:embed="rId4"/>
        <a:stretch>
          <a:fillRect/>
        </a:stretch>
      </xdr:blipFill>
      <xdr:spPr>
        <a:xfrm>
          <a:off x="6591300" y="885825"/>
          <a:ext cx="1295400" cy="247650"/>
        </a:xfrm>
        <a:prstGeom prst="rect">
          <a:avLst/>
        </a:prstGeom>
        <a:noFill/>
        <a:ln w="9525" cmpd="sng">
          <a:noFill/>
        </a:ln>
      </xdr:spPr>
    </xdr:pic>
    <xdr:clientData fPrintsWithSheet="0"/>
  </xdr:twoCellAnchor>
  <xdr:twoCellAnchor editAs="oneCell">
    <xdr:from>
      <xdr:col>10</xdr:col>
      <xdr:colOff>0</xdr:colOff>
      <xdr:row>6</xdr:row>
      <xdr:rowOff>114300</xdr:rowOff>
    </xdr:from>
    <xdr:to>
      <xdr:col>11</xdr:col>
      <xdr:colOff>533400</xdr:colOff>
      <xdr:row>9</xdr:row>
      <xdr:rowOff>0</xdr:rowOff>
    </xdr:to>
    <xdr:pic>
      <xdr:nvPicPr>
        <xdr:cNvPr id="6" name="autres_prod_anim"/>
        <xdr:cNvPicPr preferRelativeResize="1">
          <a:picLocks noChangeAspect="1"/>
        </xdr:cNvPicPr>
      </xdr:nvPicPr>
      <xdr:blipFill>
        <a:blip r:embed="rId5"/>
        <a:stretch>
          <a:fillRect/>
        </a:stretch>
      </xdr:blipFill>
      <xdr:spPr>
        <a:xfrm>
          <a:off x="6591300" y="1143000"/>
          <a:ext cx="1295400" cy="400050"/>
        </a:xfrm>
        <a:prstGeom prst="rect">
          <a:avLst/>
        </a:prstGeom>
        <a:noFill/>
        <a:ln w="9525" cmpd="sng">
          <a:noFill/>
        </a:ln>
      </xdr:spPr>
    </xdr:pic>
    <xdr:clientData fLocksWithSheet="0" fPrintsWithSheet="0"/>
  </xdr:twoCellAnchor>
  <xdr:twoCellAnchor editAs="oneCell">
    <xdr:from>
      <xdr:col>11</xdr:col>
      <xdr:colOff>590550</xdr:colOff>
      <xdr:row>0</xdr:row>
      <xdr:rowOff>114300</xdr:rowOff>
    </xdr:from>
    <xdr:to>
      <xdr:col>13</xdr:col>
      <xdr:colOff>466725</xdr:colOff>
      <xdr:row>2</xdr:row>
      <xdr:rowOff>19050</xdr:rowOff>
    </xdr:to>
    <xdr:pic>
      <xdr:nvPicPr>
        <xdr:cNvPr id="7" name="prod_cereale"/>
        <xdr:cNvPicPr preferRelativeResize="1">
          <a:picLocks noChangeAspect="1"/>
        </xdr:cNvPicPr>
      </xdr:nvPicPr>
      <xdr:blipFill>
        <a:blip r:embed="rId6"/>
        <a:stretch>
          <a:fillRect/>
        </a:stretch>
      </xdr:blipFill>
      <xdr:spPr>
        <a:xfrm>
          <a:off x="7943850" y="114300"/>
          <a:ext cx="1400175" cy="247650"/>
        </a:xfrm>
        <a:prstGeom prst="rect">
          <a:avLst/>
        </a:prstGeom>
        <a:noFill/>
        <a:ln w="9525" cmpd="sng">
          <a:noFill/>
        </a:ln>
      </xdr:spPr>
    </xdr:pic>
    <xdr:clientData fPrintsWithSheet="0"/>
  </xdr:twoCellAnchor>
  <xdr:twoCellAnchor editAs="oneCell">
    <xdr:from>
      <xdr:col>11</xdr:col>
      <xdr:colOff>600075</xdr:colOff>
      <xdr:row>2</xdr:row>
      <xdr:rowOff>28575</xdr:rowOff>
    </xdr:from>
    <xdr:to>
      <xdr:col>13</xdr:col>
      <xdr:colOff>476250</xdr:colOff>
      <xdr:row>3</xdr:row>
      <xdr:rowOff>104775</xdr:rowOff>
    </xdr:to>
    <xdr:pic>
      <xdr:nvPicPr>
        <xdr:cNvPr id="8" name="prod_horti"/>
        <xdr:cNvPicPr preferRelativeResize="1">
          <a:picLocks noChangeAspect="1"/>
        </xdr:cNvPicPr>
      </xdr:nvPicPr>
      <xdr:blipFill>
        <a:blip r:embed="rId7"/>
        <a:stretch>
          <a:fillRect/>
        </a:stretch>
      </xdr:blipFill>
      <xdr:spPr>
        <a:xfrm>
          <a:off x="7953375" y="371475"/>
          <a:ext cx="1400175" cy="247650"/>
        </a:xfrm>
        <a:prstGeom prst="rect">
          <a:avLst/>
        </a:prstGeom>
        <a:noFill/>
        <a:ln w="9525" cmpd="sng">
          <a:noFill/>
        </a:ln>
      </xdr:spPr>
    </xdr:pic>
    <xdr:clientData fPrintsWithSheet="0"/>
  </xdr:twoCellAnchor>
  <xdr:twoCellAnchor editAs="oneCell">
    <xdr:from>
      <xdr:col>11</xdr:col>
      <xdr:colOff>600075</xdr:colOff>
      <xdr:row>3</xdr:row>
      <xdr:rowOff>114300</xdr:rowOff>
    </xdr:from>
    <xdr:to>
      <xdr:col>13</xdr:col>
      <xdr:colOff>476250</xdr:colOff>
      <xdr:row>6</xdr:row>
      <xdr:rowOff>85725</xdr:rowOff>
    </xdr:to>
    <xdr:pic>
      <xdr:nvPicPr>
        <xdr:cNvPr id="9" name="autres_prod_vege"/>
        <xdr:cNvPicPr preferRelativeResize="1">
          <a:picLocks noChangeAspect="1"/>
        </xdr:cNvPicPr>
      </xdr:nvPicPr>
      <xdr:blipFill>
        <a:blip r:embed="rId8"/>
        <a:stretch>
          <a:fillRect/>
        </a:stretch>
      </xdr:blipFill>
      <xdr:spPr>
        <a:xfrm>
          <a:off x="7953375" y="628650"/>
          <a:ext cx="1400175" cy="485775"/>
        </a:xfrm>
        <a:prstGeom prst="rect">
          <a:avLst/>
        </a:prstGeom>
        <a:noFill/>
        <a:ln w="9525" cmpd="sng">
          <a:noFill/>
        </a:ln>
      </xdr:spPr>
    </xdr:pic>
    <xdr:clientData fPrintsWithSheet="0"/>
  </xdr:twoCellAnchor>
  <xdr:twoCellAnchor editAs="oneCell">
    <xdr:from>
      <xdr:col>11</xdr:col>
      <xdr:colOff>609600</xdr:colOff>
      <xdr:row>7</xdr:row>
      <xdr:rowOff>28575</xdr:rowOff>
    </xdr:from>
    <xdr:to>
      <xdr:col>13</xdr:col>
      <xdr:colOff>485775</xdr:colOff>
      <xdr:row>8</xdr:row>
      <xdr:rowOff>104775</xdr:rowOff>
    </xdr:to>
    <xdr:pic>
      <xdr:nvPicPr>
        <xdr:cNvPr id="10" name="toutes_prod"/>
        <xdr:cNvPicPr preferRelativeResize="1">
          <a:picLocks noChangeAspect="1"/>
        </xdr:cNvPicPr>
      </xdr:nvPicPr>
      <xdr:blipFill>
        <a:blip r:embed="rId9"/>
        <a:stretch>
          <a:fillRect/>
        </a:stretch>
      </xdr:blipFill>
      <xdr:spPr>
        <a:xfrm>
          <a:off x="7962900" y="1228725"/>
          <a:ext cx="1400175" cy="247650"/>
        </a:xfrm>
        <a:prstGeom prst="rect">
          <a:avLst/>
        </a:prstGeom>
        <a:noFill/>
        <a:ln w="9525" cmpd="sng">
          <a:noFill/>
        </a:ln>
      </xdr:spPr>
    </xdr:pic>
    <xdr:clientData fPrintsWithSheet="0"/>
  </xdr:twoCellAnchor>
  <xdr:twoCellAnchor editAs="oneCell">
    <xdr:from>
      <xdr:col>10</xdr:col>
      <xdr:colOff>285750</xdr:colOff>
      <xdr:row>9</xdr:row>
      <xdr:rowOff>57150</xdr:rowOff>
    </xdr:from>
    <xdr:to>
      <xdr:col>13</xdr:col>
      <xdr:colOff>323850</xdr:colOff>
      <xdr:row>11</xdr:row>
      <xdr:rowOff>57150</xdr:rowOff>
    </xdr:to>
    <xdr:pic>
      <xdr:nvPicPr>
        <xdr:cNvPr id="11" name="default"/>
        <xdr:cNvPicPr preferRelativeResize="1">
          <a:picLocks noChangeAspect="1"/>
        </xdr:cNvPicPr>
      </xdr:nvPicPr>
      <xdr:blipFill>
        <a:blip r:embed="rId10"/>
        <a:stretch>
          <a:fillRect/>
        </a:stretch>
      </xdr:blipFill>
      <xdr:spPr>
        <a:xfrm>
          <a:off x="6877050" y="1600200"/>
          <a:ext cx="2324100" cy="247650"/>
        </a:xfrm>
        <a:prstGeom prst="rect">
          <a:avLst/>
        </a:prstGeom>
        <a:noFill/>
        <a:ln w="9525" cmpd="sng">
          <a:noFill/>
        </a:ln>
      </xdr:spPr>
    </xdr:pic>
    <xdr:clientData fPrintsWithSheet="0"/>
  </xdr:twoCellAnchor>
  <xdr:twoCellAnchor>
    <xdr:from>
      <xdr:col>2</xdr:col>
      <xdr:colOff>0</xdr:colOff>
      <xdr:row>94</xdr:row>
      <xdr:rowOff>0</xdr:rowOff>
    </xdr:from>
    <xdr:to>
      <xdr:col>8</xdr:col>
      <xdr:colOff>485775</xdr:colOff>
      <xdr:row>98</xdr:row>
      <xdr:rowOff>114300</xdr:rowOff>
    </xdr:to>
    <xdr:grpSp>
      <xdr:nvGrpSpPr>
        <xdr:cNvPr id="12" name="Group 53"/>
        <xdr:cNvGrpSpPr>
          <a:grpSpLocks/>
        </xdr:cNvGrpSpPr>
      </xdr:nvGrpSpPr>
      <xdr:grpSpPr>
        <a:xfrm>
          <a:off x="685800" y="14906625"/>
          <a:ext cx="5543550" cy="762000"/>
          <a:chOff x="72" y="1547"/>
          <a:chExt cx="582" cy="80"/>
        </a:xfrm>
        <a:solidFill>
          <a:srgbClr val="FFFFFF"/>
        </a:solidFill>
      </xdr:grpSpPr>
      <xdr:pic>
        <xdr:nvPicPr>
          <xdr:cNvPr id="13" name="Picture 27"/>
          <xdr:cNvPicPr preferRelativeResize="1">
            <a:picLocks noChangeAspect="1"/>
          </xdr:cNvPicPr>
        </xdr:nvPicPr>
        <xdr:blipFill>
          <a:blip r:embed="rId11"/>
          <a:stretch>
            <a:fillRect/>
          </a:stretch>
        </xdr:blipFill>
        <xdr:spPr>
          <a:xfrm>
            <a:off x="74" y="1584"/>
            <a:ext cx="156" cy="40"/>
          </a:xfrm>
          <a:prstGeom prst="rect">
            <a:avLst/>
          </a:prstGeom>
          <a:noFill/>
          <a:ln w="9525" cmpd="sng">
            <a:noFill/>
          </a:ln>
        </xdr:spPr>
      </xdr:pic>
      <xdr:pic>
        <xdr:nvPicPr>
          <xdr:cNvPr id="14" name="Picture 28"/>
          <xdr:cNvPicPr preferRelativeResize="1">
            <a:picLocks noChangeAspect="1"/>
          </xdr:cNvPicPr>
        </xdr:nvPicPr>
        <xdr:blipFill>
          <a:blip r:embed="rId12"/>
          <a:srcRect b="14999"/>
          <a:stretch>
            <a:fillRect/>
          </a:stretch>
        </xdr:blipFill>
        <xdr:spPr>
          <a:xfrm>
            <a:off x="484" y="1576"/>
            <a:ext cx="148" cy="51"/>
          </a:xfrm>
          <a:prstGeom prst="rect">
            <a:avLst/>
          </a:prstGeom>
          <a:noFill/>
          <a:ln w="9525" cmpd="sng">
            <a:noFill/>
          </a:ln>
        </xdr:spPr>
      </xdr:pic>
      <xdr:sp>
        <xdr:nvSpPr>
          <xdr:cNvPr id="15" name="TextBox 29"/>
          <xdr:cNvSpPr txBox="1">
            <a:spLocks noChangeArrowheads="1"/>
          </xdr:cNvSpPr>
        </xdr:nvSpPr>
        <xdr:spPr>
          <a:xfrm>
            <a:off x="72" y="1547"/>
            <a:ext cx="582" cy="3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Ce projet a été réalisé dans le cadre du programme « Initiative d’appui aux conseillers agricoles (IACA) » selon les termes de l’Entente Canada-Québec sur le Renouveau du Cadre stratégique agricole.</a:t>
            </a:r>
          </a:p>
        </xdr:txBody>
      </xdr:sp>
    </xdr:grpSp>
    <xdr:clientData/>
  </xdr:twoCellAnchor>
  <xdr:twoCellAnchor editAs="oneCell">
    <xdr:from>
      <xdr:col>2</xdr:col>
      <xdr:colOff>561975</xdr:colOff>
      <xdr:row>88</xdr:row>
      <xdr:rowOff>152400</xdr:rowOff>
    </xdr:from>
    <xdr:to>
      <xdr:col>3</xdr:col>
      <xdr:colOff>676275</xdr:colOff>
      <xdr:row>94</xdr:row>
      <xdr:rowOff>0</xdr:rowOff>
    </xdr:to>
    <xdr:pic>
      <xdr:nvPicPr>
        <xdr:cNvPr id="16" name="Picture 30"/>
        <xdr:cNvPicPr preferRelativeResize="1">
          <a:picLocks noChangeAspect="1"/>
        </xdr:cNvPicPr>
      </xdr:nvPicPr>
      <xdr:blipFill>
        <a:blip r:embed="rId13"/>
        <a:stretch>
          <a:fillRect/>
        </a:stretch>
      </xdr:blipFill>
      <xdr:spPr>
        <a:xfrm>
          <a:off x="1247775" y="14087475"/>
          <a:ext cx="1209675" cy="819150"/>
        </a:xfrm>
        <a:prstGeom prst="rect">
          <a:avLst/>
        </a:prstGeom>
        <a:noFill/>
        <a:ln w="9525" cmpd="sng">
          <a:noFill/>
        </a:ln>
      </xdr:spPr>
    </xdr:pic>
    <xdr:clientData/>
  </xdr:twoCellAnchor>
  <xdr:twoCellAnchor editAs="oneCell">
    <xdr:from>
      <xdr:col>1</xdr:col>
      <xdr:colOff>9525</xdr:colOff>
      <xdr:row>4</xdr:row>
      <xdr:rowOff>57150</xdr:rowOff>
    </xdr:from>
    <xdr:to>
      <xdr:col>2</xdr:col>
      <xdr:colOff>342900</xdr:colOff>
      <xdr:row>10</xdr:row>
      <xdr:rowOff>28575</xdr:rowOff>
    </xdr:to>
    <xdr:pic>
      <xdr:nvPicPr>
        <xdr:cNvPr id="17" name="Picture 33"/>
        <xdr:cNvPicPr preferRelativeResize="1">
          <a:picLocks noChangeAspect="1"/>
        </xdr:cNvPicPr>
      </xdr:nvPicPr>
      <xdr:blipFill>
        <a:blip r:embed="rId14"/>
        <a:stretch>
          <a:fillRect/>
        </a:stretch>
      </xdr:blipFill>
      <xdr:spPr>
        <a:xfrm>
          <a:off x="152400" y="742950"/>
          <a:ext cx="876300" cy="1000125"/>
        </a:xfrm>
        <a:prstGeom prst="rect">
          <a:avLst/>
        </a:prstGeom>
        <a:noFill/>
        <a:ln w="9525" cmpd="sng">
          <a:noFill/>
        </a:ln>
      </xdr:spPr>
    </xdr:pic>
    <xdr:clientData/>
  </xdr:twoCellAnchor>
  <xdr:twoCellAnchor>
    <xdr:from>
      <xdr:col>2</xdr:col>
      <xdr:colOff>638175</xdr:colOff>
      <xdr:row>4</xdr:row>
      <xdr:rowOff>76200</xdr:rowOff>
    </xdr:from>
    <xdr:to>
      <xdr:col>8</xdr:col>
      <xdr:colOff>609600</xdr:colOff>
      <xdr:row>10</xdr:row>
      <xdr:rowOff>0</xdr:rowOff>
    </xdr:to>
    <xdr:grpSp>
      <xdr:nvGrpSpPr>
        <xdr:cNvPr id="18" name="Group 54"/>
        <xdr:cNvGrpSpPr>
          <a:grpSpLocks/>
        </xdr:cNvGrpSpPr>
      </xdr:nvGrpSpPr>
      <xdr:grpSpPr>
        <a:xfrm>
          <a:off x="1323975" y="762000"/>
          <a:ext cx="5029200" cy="952500"/>
          <a:chOff x="145" y="79"/>
          <a:chExt cx="528" cy="100"/>
        </a:xfrm>
        <a:solidFill>
          <a:srgbClr val="FFFFFF"/>
        </a:solidFill>
      </xdr:grpSpPr>
      <xdr:sp>
        <xdr:nvSpPr>
          <xdr:cNvPr id="19" name="Rectangle 38"/>
          <xdr:cNvSpPr>
            <a:spLocks/>
          </xdr:cNvSpPr>
        </xdr:nvSpPr>
        <xdr:spPr>
          <a:xfrm>
            <a:off x="145" y="79"/>
            <a:ext cx="528" cy="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20" name="Group 36"/>
          <xdr:cNvGrpSpPr>
            <a:grpSpLocks/>
          </xdr:cNvGrpSpPr>
        </xdr:nvGrpSpPr>
        <xdr:grpSpPr>
          <a:xfrm>
            <a:off x="237" y="85"/>
            <a:ext cx="366" cy="85"/>
            <a:chOff x="243" y="90"/>
            <a:chExt cx="334" cy="85"/>
          </a:xfrm>
          <a:solidFill>
            <a:srgbClr val="FFFFFF"/>
          </a:solidFill>
        </xdr:grpSpPr>
        <xdr:sp>
          <xdr:nvSpPr>
            <xdr:cNvPr id="21" name="Oval 31"/>
            <xdr:cNvSpPr>
              <a:spLocks/>
            </xdr:cNvSpPr>
          </xdr:nvSpPr>
          <xdr:spPr>
            <a:xfrm>
              <a:off x="243" y="90"/>
              <a:ext cx="334" cy="85"/>
            </a:xfrm>
            <a:prstGeom prst="ellipse">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32"/>
            <xdr:cNvSpPr txBox="1">
              <a:spLocks noChangeArrowheads="1"/>
            </xdr:cNvSpPr>
          </xdr:nvSpPr>
          <xdr:spPr>
            <a:xfrm>
              <a:off x="326" y="109"/>
              <a:ext cx="157" cy="58"/>
            </a:xfrm>
            <a:prstGeom prst="rect">
              <a:avLst/>
            </a:prstGeom>
            <a:solidFill>
              <a:srgbClr val="99CCFF"/>
            </a:solidFill>
            <a:ln w="9525" cmpd="sng">
              <a:noFill/>
            </a:ln>
          </xdr:spPr>
          <xdr:txBody>
            <a:bodyPr vertOverflow="clip" wrap="square"/>
            <a:p>
              <a:pPr algn="ctr">
                <a:defRPr/>
              </a:pPr>
              <a:r>
                <a:rPr lang="en-US" cap="none" sz="1000" b="1" i="0" u="none" baseline="0">
                  <a:latin typeface="Arial"/>
                  <a:ea typeface="Arial"/>
                  <a:cs typeface="Arial"/>
                </a:rPr>
                <a:t>Remplir les cases quadrillées  bleues seulement</a:t>
              </a:r>
            </a:p>
          </xdr:txBody>
        </xdr:sp>
      </xdr:grpSp>
    </xdr:grpSp>
    <xdr:clientData/>
  </xdr:twoCellAnchor>
  <xdr:twoCellAnchor editAs="oneCell">
    <xdr:from>
      <xdr:col>10</xdr:col>
      <xdr:colOff>285750</xdr:colOff>
      <xdr:row>11</xdr:row>
      <xdr:rowOff>114300</xdr:rowOff>
    </xdr:from>
    <xdr:to>
      <xdr:col>13</xdr:col>
      <xdr:colOff>323850</xdr:colOff>
      <xdr:row>13</xdr:row>
      <xdr:rowOff>114300</xdr:rowOff>
    </xdr:to>
    <xdr:pic>
      <xdr:nvPicPr>
        <xdr:cNvPr id="23" name="nouveau"/>
        <xdr:cNvPicPr preferRelativeResize="1">
          <a:picLocks noChangeAspect="1"/>
        </xdr:cNvPicPr>
      </xdr:nvPicPr>
      <xdr:blipFill>
        <a:blip r:embed="rId15"/>
        <a:stretch>
          <a:fillRect/>
        </a:stretch>
      </xdr:blipFill>
      <xdr:spPr>
        <a:xfrm>
          <a:off x="6877050" y="1905000"/>
          <a:ext cx="2324100" cy="238125"/>
        </a:xfrm>
        <a:prstGeom prst="rect">
          <a:avLst/>
        </a:prstGeom>
        <a:noFill/>
        <a:ln w="9525" cmpd="sng">
          <a:noFill/>
        </a:ln>
      </xdr:spPr>
    </xdr:pic>
    <xdr:clientData fPrintsWithSheet="0"/>
  </xdr:twoCellAnchor>
  <xdr:twoCellAnchor editAs="oneCell">
    <xdr:from>
      <xdr:col>10</xdr:col>
      <xdr:colOff>428625</xdr:colOff>
      <xdr:row>14</xdr:row>
      <xdr:rowOff>19050</xdr:rowOff>
    </xdr:from>
    <xdr:to>
      <xdr:col>10</xdr:col>
      <xdr:colOff>676275</xdr:colOff>
      <xdr:row>14</xdr:row>
      <xdr:rowOff>152400</xdr:rowOff>
    </xdr:to>
    <xdr:pic>
      <xdr:nvPicPr>
        <xdr:cNvPr id="24" name="Picture 52">
          <a:hlinkClick r:id="rId18"/>
        </xdr:cNvPr>
        <xdr:cNvPicPr preferRelativeResize="1">
          <a:picLocks noChangeAspect="1"/>
        </xdr:cNvPicPr>
      </xdr:nvPicPr>
      <xdr:blipFill>
        <a:blip r:embed="rId16"/>
        <a:stretch>
          <a:fillRect/>
        </a:stretch>
      </xdr:blipFill>
      <xdr:spPr>
        <a:xfrm>
          <a:off x="7019925" y="2219325"/>
          <a:ext cx="247650" cy="1333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K69"/>
  <sheetViews>
    <sheetView tabSelected="1" workbookViewId="0" topLeftCell="A1">
      <pane ySplit="1" topLeftCell="BM2" activePane="bottomLeft" state="frozen"/>
      <selection pane="topLeft" activeCell="A1" sqref="A1"/>
      <selection pane="bottomLeft" activeCell="B2" sqref="B2"/>
    </sheetView>
  </sheetViews>
  <sheetFormatPr defaultColWidth="11.421875" defaultRowHeight="12.75"/>
  <cols>
    <col min="1" max="1" width="1.7109375" style="0" customWidth="1"/>
    <col min="2" max="2" width="4.00390625" style="0" customWidth="1"/>
    <col min="8" max="8" width="9.421875" style="0" customWidth="1"/>
    <col min="9" max="9" width="10.28125" style="0" customWidth="1"/>
  </cols>
  <sheetData>
    <row r="1" spans="1:10" ht="15.75">
      <c r="A1" s="118" t="s">
        <v>5</v>
      </c>
      <c r="B1" s="118"/>
      <c r="C1" s="118"/>
      <c r="D1" s="118"/>
      <c r="E1" s="118"/>
      <c r="F1" s="118"/>
      <c r="G1" s="118"/>
      <c r="H1" s="118"/>
      <c r="I1" s="118"/>
      <c r="J1" s="112" t="s">
        <v>150</v>
      </c>
    </row>
    <row r="3" spans="1:9" ht="12.75">
      <c r="A3" s="1"/>
      <c r="B3" s="1"/>
      <c r="C3" s="1"/>
      <c r="D3" s="1"/>
      <c r="E3" s="1"/>
      <c r="F3" s="1"/>
      <c r="G3" s="1"/>
      <c r="H3" s="1"/>
      <c r="I3" s="1"/>
    </row>
    <row r="4" spans="1:9" ht="12.75">
      <c r="A4" s="3" t="s">
        <v>113</v>
      </c>
      <c r="B4" s="1"/>
      <c r="C4" s="1"/>
      <c r="D4" s="1"/>
      <c r="E4" s="1"/>
      <c r="F4" s="1"/>
      <c r="G4" s="1"/>
      <c r="H4" s="1"/>
      <c r="I4" s="1"/>
    </row>
    <row r="5" spans="1:9" ht="9" customHeight="1">
      <c r="A5" s="3"/>
      <c r="B5" s="1"/>
      <c r="C5" s="1"/>
      <c r="D5" s="1"/>
      <c r="E5" s="1"/>
      <c r="F5" s="1"/>
      <c r="G5" s="1"/>
      <c r="H5" s="1"/>
      <c r="I5" s="1"/>
    </row>
    <row r="6" spans="1:9" ht="12.75">
      <c r="A6" s="3" t="s">
        <v>115</v>
      </c>
      <c r="B6" s="115" t="s">
        <v>2</v>
      </c>
      <c r="C6" s="115"/>
      <c r="D6" s="115"/>
      <c r="E6" s="115"/>
      <c r="F6" s="115"/>
      <c r="G6" s="115"/>
      <c r="H6" s="115"/>
      <c r="I6" s="115"/>
    </row>
    <row r="7" spans="1:9" ht="12.75" customHeight="1">
      <c r="A7" s="1"/>
      <c r="B7" s="115"/>
      <c r="C7" s="115"/>
      <c r="D7" s="115"/>
      <c r="E7" s="115"/>
      <c r="F7" s="115"/>
      <c r="G7" s="115"/>
      <c r="H7" s="115"/>
      <c r="I7" s="115"/>
    </row>
    <row r="8" spans="1:9" ht="12.75">
      <c r="A8" s="1"/>
      <c r="B8" s="115"/>
      <c r="C8" s="115"/>
      <c r="D8" s="115"/>
      <c r="E8" s="115"/>
      <c r="F8" s="115"/>
      <c r="G8" s="115"/>
      <c r="H8" s="115"/>
      <c r="I8" s="115"/>
    </row>
    <row r="9" spans="1:9" ht="12.75">
      <c r="A9" s="1" t="s">
        <v>115</v>
      </c>
      <c r="B9" s="115" t="s">
        <v>145</v>
      </c>
      <c r="C9" s="115"/>
      <c r="D9" s="115"/>
      <c r="E9" s="115"/>
      <c r="F9" s="115"/>
      <c r="G9" s="115"/>
      <c r="H9" s="115"/>
      <c r="I9" s="115"/>
    </row>
    <row r="10" spans="1:9" ht="12.75">
      <c r="A10" s="1"/>
      <c r="B10" s="115"/>
      <c r="C10" s="115"/>
      <c r="D10" s="115"/>
      <c r="E10" s="115"/>
      <c r="F10" s="115"/>
      <c r="G10" s="115"/>
      <c r="H10" s="115"/>
      <c r="I10" s="115"/>
    </row>
    <row r="11" spans="1:9" ht="12.75">
      <c r="A11" s="1"/>
      <c r="B11" s="115"/>
      <c r="C11" s="115"/>
      <c r="D11" s="115"/>
      <c r="E11" s="115"/>
      <c r="F11" s="115"/>
      <c r="G11" s="115"/>
      <c r="H11" s="115"/>
      <c r="I11" s="115"/>
    </row>
    <row r="12" spans="1:9" ht="12.75">
      <c r="A12" s="1"/>
      <c r="B12" s="115"/>
      <c r="C12" s="115"/>
      <c r="D12" s="115"/>
      <c r="E12" s="115"/>
      <c r="F12" s="115"/>
      <c r="G12" s="115"/>
      <c r="H12" s="115"/>
      <c r="I12" s="115"/>
    </row>
    <row r="13" spans="1:9" ht="12.75">
      <c r="A13" s="1" t="s">
        <v>115</v>
      </c>
      <c r="B13" s="115" t="s">
        <v>140</v>
      </c>
      <c r="C13" s="115"/>
      <c r="D13" s="115"/>
      <c r="E13" s="115"/>
      <c r="F13" s="115"/>
      <c r="G13" s="115"/>
      <c r="H13" s="115"/>
      <c r="I13" s="115"/>
    </row>
    <row r="14" spans="1:9" ht="12.75" customHeight="1">
      <c r="A14" s="1"/>
      <c r="B14" s="115"/>
      <c r="C14" s="115"/>
      <c r="D14" s="115"/>
      <c r="E14" s="115"/>
      <c r="F14" s="115"/>
      <c r="G14" s="115"/>
      <c r="H14" s="115"/>
      <c r="I14" s="115"/>
    </row>
    <row r="15" spans="1:11" ht="15.75">
      <c r="A15" s="1"/>
      <c r="B15" s="115"/>
      <c r="C15" s="115"/>
      <c r="D15" s="115"/>
      <c r="E15" s="115"/>
      <c r="F15" s="115"/>
      <c r="G15" s="115"/>
      <c r="H15" s="115"/>
      <c r="I15" s="115"/>
      <c r="K15" s="12"/>
    </row>
    <row r="16" spans="1:11" ht="15.75">
      <c r="A16" s="1"/>
      <c r="B16" s="115"/>
      <c r="C16" s="115"/>
      <c r="D16" s="115"/>
      <c r="E16" s="115"/>
      <c r="F16" s="115"/>
      <c r="G16" s="115"/>
      <c r="H16" s="115"/>
      <c r="I16" s="115"/>
      <c r="K16" s="12"/>
    </row>
    <row r="17" spans="1:11" ht="15.75">
      <c r="A17" s="1"/>
      <c r="B17" s="115"/>
      <c r="C17" s="115"/>
      <c r="D17" s="115"/>
      <c r="E17" s="115"/>
      <c r="F17" s="115"/>
      <c r="G17" s="115"/>
      <c r="H17" s="115"/>
      <c r="I17" s="115"/>
      <c r="K17" s="12"/>
    </row>
    <row r="18" spans="1:9" ht="12.75">
      <c r="A18" s="1"/>
      <c r="B18" s="1"/>
      <c r="C18" s="1"/>
      <c r="D18" s="1"/>
      <c r="E18" s="1"/>
      <c r="F18" s="1"/>
      <c r="G18" s="1"/>
      <c r="H18" s="1"/>
      <c r="I18" s="1"/>
    </row>
    <row r="19" spans="1:9" ht="12.75">
      <c r="A19" s="3" t="s">
        <v>1</v>
      </c>
      <c r="B19" s="1"/>
      <c r="C19" s="1"/>
      <c r="D19" s="1"/>
      <c r="E19" s="1"/>
      <c r="F19" s="1"/>
      <c r="G19" s="1"/>
      <c r="H19" s="1"/>
      <c r="I19" s="1"/>
    </row>
    <row r="20" spans="1:9" ht="9" customHeight="1">
      <c r="A20" s="3"/>
      <c r="B20" s="1"/>
      <c r="C20" s="1"/>
      <c r="D20" s="1"/>
      <c r="E20" s="1"/>
      <c r="F20" s="1"/>
      <c r="G20" s="1"/>
      <c r="H20" s="1"/>
      <c r="I20" s="1"/>
    </row>
    <row r="21" spans="1:9" ht="12.75">
      <c r="A21" s="1"/>
      <c r="B21" s="116" t="s">
        <v>151</v>
      </c>
      <c r="C21" s="116"/>
      <c r="D21" s="116"/>
      <c r="E21" s="116"/>
      <c r="F21" s="116"/>
      <c r="G21" s="116"/>
      <c r="H21" s="116"/>
      <c r="I21" s="116"/>
    </row>
    <row r="22" spans="1:9" ht="12.75">
      <c r="A22" s="1"/>
      <c r="B22" s="116"/>
      <c r="C22" s="116"/>
      <c r="D22" s="116"/>
      <c r="E22" s="116"/>
      <c r="F22" s="116"/>
      <c r="G22" s="116"/>
      <c r="H22" s="116"/>
      <c r="I22" s="116"/>
    </row>
    <row r="23" spans="1:9" ht="12.75">
      <c r="A23" s="1"/>
      <c r="B23" s="116"/>
      <c r="C23" s="116"/>
      <c r="D23" s="116"/>
      <c r="E23" s="116"/>
      <c r="F23" s="116"/>
      <c r="G23" s="116"/>
      <c r="H23" s="116"/>
      <c r="I23" s="116"/>
    </row>
    <row r="24" spans="1:9" ht="12.75">
      <c r="A24" s="1"/>
      <c r="B24" s="1"/>
      <c r="C24" s="1"/>
      <c r="D24" s="1"/>
      <c r="E24" s="1"/>
      <c r="F24" s="1"/>
      <c r="G24" s="1"/>
      <c r="H24" s="1"/>
      <c r="I24" s="1"/>
    </row>
    <row r="25" spans="1:9" ht="12.75">
      <c r="A25" s="3" t="s">
        <v>3</v>
      </c>
      <c r="B25" s="1"/>
      <c r="C25" s="1"/>
      <c r="D25" s="1"/>
      <c r="E25" s="1"/>
      <c r="F25" s="1"/>
      <c r="G25" s="1"/>
      <c r="H25" s="1"/>
      <c r="I25" s="1"/>
    </row>
    <row r="26" spans="1:9" ht="9" customHeight="1">
      <c r="A26" s="3"/>
      <c r="B26" s="1"/>
      <c r="C26" s="1"/>
      <c r="D26" s="1"/>
      <c r="E26" s="1"/>
      <c r="F26" s="1"/>
      <c r="G26" s="1"/>
      <c r="H26" s="1"/>
      <c r="I26" s="1"/>
    </row>
    <row r="27" spans="1:9" ht="12.75">
      <c r="A27" s="1"/>
      <c r="B27" s="116" t="s">
        <v>141</v>
      </c>
      <c r="C27" s="116"/>
      <c r="D27" s="116"/>
      <c r="E27" s="116"/>
      <c r="F27" s="116"/>
      <c r="G27" s="116"/>
      <c r="H27" s="116"/>
      <c r="I27" s="116"/>
    </row>
    <row r="28" spans="1:9" ht="12.75">
      <c r="A28" s="1"/>
      <c r="B28" s="116"/>
      <c r="C28" s="116"/>
      <c r="D28" s="116"/>
      <c r="E28" s="116"/>
      <c r="F28" s="116"/>
      <c r="G28" s="116"/>
      <c r="H28" s="116"/>
      <c r="I28" s="116"/>
    </row>
    <row r="29" spans="1:9" ht="12.75">
      <c r="A29" s="1"/>
      <c r="B29" s="5"/>
      <c r="C29" s="5"/>
      <c r="D29" s="5"/>
      <c r="E29" s="5"/>
      <c r="F29" s="5"/>
      <c r="G29" s="5"/>
      <c r="H29" s="5"/>
      <c r="I29" s="5"/>
    </row>
    <row r="30" spans="1:9" ht="12.75">
      <c r="A30" s="1"/>
      <c r="B30" s="116" t="s">
        <v>131</v>
      </c>
      <c r="C30" s="116"/>
      <c r="D30" s="116"/>
      <c r="E30" s="116"/>
      <c r="F30" s="116"/>
      <c r="G30" s="116"/>
      <c r="H30" s="116"/>
      <c r="I30" s="116"/>
    </row>
    <row r="31" spans="1:9" ht="12.75" customHeight="1">
      <c r="A31" s="1"/>
      <c r="B31" s="116"/>
      <c r="C31" s="116"/>
      <c r="D31" s="116"/>
      <c r="E31" s="116"/>
      <c r="F31" s="116"/>
      <c r="G31" s="116"/>
      <c r="H31" s="116"/>
      <c r="I31" s="116"/>
    </row>
    <row r="32" spans="1:9" ht="12.75">
      <c r="A32" s="1"/>
      <c r="B32" s="116"/>
      <c r="C32" s="116"/>
      <c r="D32" s="116"/>
      <c r="E32" s="116"/>
      <c r="F32" s="116"/>
      <c r="G32" s="116"/>
      <c r="H32" s="116"/>
      <c r="I32" s="116"/>
    </row>
    <row r="33" spans="1:9" ht="12.75">
      <c r="A33" s="1"/>
      <c r="B33" s="1"/>
      <c r="C33" s="1"/>
      <c r="D33" s="1"/>
      <c r="E33" s="1"/>
      <c r="F33" s="1"/>
      <c r="G33" s="1"/>
      <c r="H33" s="1"/>
      <c r="I33" s="1"/>
    </row>
    <row r="34" spans="1:9" ht="12.75">
      <c r="A34" s="1"/>
      <c r="B34" s="2" t="s">
        <v>4</v>
      </c>
      <c r="C34" s="115" t="s">
        <v>130</v>
      </c>
      <c r="D34" s="115"/>
      <c r="E34" s="115"/>
      <c r="F34" s="115"/>
      <c r="G34" s="115"/>
      <c r="H34" s="115"/>
      <c r="I34" s="1"/>
    </row>
    <row r="35" spans="1:9" ht="12.75">
      <c r="A35" s="1"/>
      <c r="B35" s="2"/>
      <c r="C35" s="115"/>
      <c r="D35" s="115"/>
      <c r="E35" s="115"/>
      <c r="F35" s="115"/>
      <c r="G35" s="115"/>
      <c r="H35" s="115"/>
      <c r="I35" s="1"/>
    </row>
    <row r="36" spans="1:9" ht="12.75">
      <c r="A36" s="1"/>
      <c r="B36" s="2"/>
      <c r="C36" s="115"/>
      <c r="D36" s="115"/>
      <c r="E36" s="115"/>
      <c r="F36" s="115"/>
      <c r="G36" s="115"/>
      <c r="H36" s="115"/>
      <c r="I36" s="1"/>
    </row>
    <row r="37" spans="1:9" ht="12.75" customHeight="1">
      <c r="A37" s="1"/>
      <c r="B37" s="2" t="s">
        <v>4</v>
      </c>
      <c r="C37" s="115" t="s">
        <v>114</v>
      </c>
      <c r="D37" s="115"/>
      <c r="E37" s="115"/>
      <c r="F37" s="115"/>
      <c r="G37" s="115"/>
      <c r="H37" s="115"/>
      <c r="I37" s="4"/>
    </row>
    <row r="38" spans="1:9" ht="12.75">
      <c r="A38" s="1"/>
      <c r="B38" s="2"/>
      <c r="C38" s="115"/>
      <c r="D38" s="115"/>
      <c r="E38" s="115"/>
      <c r="F38" s="115"/>
      <c r="G38" s="115"/>
      <c r="H38" s="115"/>
      <c r="I38" s="4"/>
    </row>
    <row r="39" spans="1:9" ht="12.75" customHeight="1">
      <c r="A39" s="1"/>
      <c r="B39" s="2" t="s">
        <v>4</v>
      </c>
      <c r="C39" s="115" t="s">
        <v>132</v>
      </c>
      <c r="D39" s="115"/>
      <c r="E39" s="115"/>
      <c r="F39" s="115"/>
      <c r="G39" s="115"/>
      <c r="H39" s="115"/>
      <c r="I39" s="4"/>
    </row>
    <row r="40" spans="1:9" ht="12.75">
      <c r="A40" s="1"/>
      <c r="B40" s="1"/>
      <c r="C40" s="115"/>
      <c r="D40" s="115"/>
      <c r="E40" s="115"/>
      <c r="F40" s="115"/>
      <c r="G40" s="115"/>
      <c r="H40" s="115"/>
      <c r="I40" s="4"/>
    </row>
    <row r="42" ht="12.75">
      <c r="A42" s="3" t="s">
        <v>143</v>
      </c>
    </row>
    <row r="43" ht="9" customHeight="1">
      <c r="A43" s="3"/>
    </row>
    <row r="44" spans="2:9" ht="12.75" customHeight="1">
      <c r="B44" s="2" t="s">
        <v>4</v>
      </c>
      <c r="C44" s="115" t="s">
        <v>144</v>
      </c>
      <c r="D44" s="115"/>
      <c r="E44" s="115"/>
      <c r="F44" s="115"/>
      <c r="G44" s="115"/>
      <c r="H44" s="115"/>
      <c r="I44" s="96"/>
    </row>
    <row r="45" spans="2:9" ht="12.75" customHeight="1">
      <c r="B45" s="2" t="s">
        <v>4</v>
      </c>
      <c r="C45" s="115" t="s">
        <v>149</v>
      </c>
      <c r="D45" s="115"/>
      <c r="E45" s="115"/>
      <c r="F45" s="115"/>
      <c r="G45" s="115"/>
      <c r="H45" s="115"/>
      <c r="I45" s="96"/>
    </row>
    <row r="46" spans="3:9" ht="12.75">
      <c r="C46" s="115"/>
      <c r="D46" s="115"/>
      <c r="E46" s="115"/>
      <c r="F46" s="115"/>
      <c r="G46" s="115"/>
      <c r="H46" s="115"/>
      <c r="I46" s="96"/>
    </row>
    <row r="47" spans="2:9" ht="12.75" customHeight="1">
      <c r="B47" s="2" t="s">
        <v>4</v>
      </c>
      <c r="C47" s="117" t="s">
        <v>146</v>
      </c>
      <c r="D47" s="115"/>
      <c r="E47" s="115"/>
      <c r="F47" s="115"/>
      <c r="G47" s="115"/>
      <c r="H47" s="115"/>
      <c r="I47" s="96"/>
    </row>
    <row r="48" spans="3:9" ht="12.75" customHeight="1">
      <c r="C48" s="115"/>
      <c r="D48" s="115"/>
      <c r="E48" s="115"/>
      <c r="F48" s="115"/>
      <c r="G48" s="115"/>
      <c r="H48" s="115"/>
      <c r="I48" s="96"/>
    </row>
    <row r="49" spans="2:9" ht="12.75" customHeight="1">
      <c r="B49" s="2" t="s">
        <v>4</v>
      </c>
      <c r="C49" s="115" t="s">
        <v>148</v>
      </c>
      <c r="D49" s="115"/>
      <c r="E49" s="115"/>
      <c r="F49" s="115"/>
      <c r="G49" s="115"/>
      <c r="H49" s="115"/>
      <c r="I49" s="96"/>
    </row>
    <row r="50" spans="2:9" ht="12.75">
      <c r="B50" s="96"/>
      <c r="C50" s="115"/>
      <c r="D50" s="115"/>
      <c r="E50" s="115"/>
      <c r="F50" s="115"/>
      <c r="G50" s="115"/>
      <c r="H50" s="115"/>
      <c r="I50" s="96"/>
    </row>
    <row r="51" spans="2:9" ht="12.75">
      <c r="B51" s="96"/>
      <c r="C51" s="115"/>
      <c r="D51" s="115"/>
      <c r="E51" s="115"/>
      <c r="F51" s="115"/>
      <c r="G51" s="115"/>
      <c r="H51" s="115"/>
      <c r="I51" s="96"/>
    </row>
    <row r="52" spans="2:9" ht="12.75">
      <c r="B52" s="96"/>
      <c r="C52" s="115"/>
      <c r="D52" s="115"/>
      <c r="E52" s="115"/>
      <c r="F52" s="115"/>
      <c r="G52" s="115"/>
      <c r="H52" s="115"/>
      <c r="I52" s="96"/>
    </row>
    <row r="53" spans="2:9" ht="12.75">
      <c r="B53" s="96"/>
      <c r="C53" s="115"/>
      <c r="D53" s="115"/>
      <c r="E53" s="115"/>
      <c r="F53" s="115"/>
      <c r="G53" s="115"/>
      <c r="H53" s="115"/>
      <c r="I53" s="96"/>
    </row>
    <row r="54" spans="2:9" ht="12.75">
      <c r="B54" s="96"/>
      <c r="C54" s="115"/>
      <c r="D54" s="115"/>
      <c r="E54" s="115"/>
      <c r="F54" s="115"/>
      <c r="G54" s="115"/>
      <c r="H54" s="115"/>
      <c r="I54" s="96"/>
    </row>
    <row r="55" spans="3:8" ht="6.75" customHeight="1">
      <c r="C55" s="115"/>
      <c r="D55" s="115"/>
      <c r="E55" s="115"/>
      <c r="F55" s="115"/>
      <c r="G55" s="115"/>
      <c r="H55" s="115"/>
    </row>
    <row r="56" spans="3:8" ht="12.75">
      <c r="C56" s="96"/>
      <c r="D56" s="96"/>
      <c r="E56" s="96"/>
      <c r="F56" s="96"/>
      <c r="G56" s="96"/>
      <c r="H56" s="96"/>
    </row>
    <row r="57" ht="12.75">
      <c r="A57" s="3" t="s">
        <v>116</v>
      </c>
    </row>
    <row r="58" ht="9" customHeight="1">
      <c r="A58" s="3"/>
    </row>
    <row r="59" spans="2:9" ht="12.75">
      <c r="B59" s="116" t="s">
        <v>147</v>
      </c>
      <c r="C59" s="116"/>
      <c r="D59" s="116"/>
      <c r="E59" s="116"/>
      <c r="F59" s="116"/>
      <c r="G59" s="116"/>
      <c r="H59" s="116"/>
      <c r="I59" s="116"/>
    </row>
    <row r="60" spans="2:9" ht="12.75">
      <c r="B60" s="116"/>
      <c r="C60" s="116"/>
      <c r="D60" s="116"/>
      <c r="E60" s="116"/>
      <c r="F60" s="116"/>
      <c r="G60" s="116"/>
      <c r="H60" s="116"/>
      <c r="I60" s="116"/>
    </row>
    <row r="61" spans="2:9" ht="12.75">
      <c r="B61" s="116"/>
      <c r="C61" s="116"/>
      <c r="D61" s="116"/>
      <c r="E61" s="116"/>
      <c r="F61" s="116"/>
      <c r="G61" s="116"/>
      <c r="H61" s="116"/>
      <c r="I61" s="116"/>
    </row>
    <row r="62" spans="2:9" ht="12.75">
      <c r="B62" s="116"/>
      <c r="C62" s="116"/>
      <c r="D62" s="116"/>
      <c r="E62" s="116"/>
      <c r="F62" s="116"/>
      <c r="G62" s="116"/>
      <c r="H62" s="116"/>
      <c r="I62" s="116"/>
    </row>
    <row r="63" spans="2:9" ht="12.75">
      <c r="B63" s="116"/>
      <c r="C63" s="116"/>
      <c r="D63" s="116"/>
      <c r="E63" s="116"/>
      <c r="F63" s="116"/>
      <c r="G63" s="116"/>
      <c r="H63" s="116"/>
      <c r="I63" s="116"/>
    </row>
    <row r="65" spans="2:9" ht="12.75">
      <c r="B65" s="115" t="s">
        <v>117</v>
      </c>
      <c r="C65" s="115"/>
      <c r="D65" s="115"/>
      <c r="E65" s="115"/>
      <c r="F65" s="115"/>
      <c r="G65" s="115"/>
      <c r="H65" s="115"/>
      <c r="I65" s="115"/>
    </row>
    <row r="66" spans="2:9" ht="12.75">
      <c r="B66" s="115"/>
      <c r="C66" s="115"/>
      <c r="D66" s="115"/>
      <c r="E66" s="115"/>
      <c r="F66" s="115"/>
      <c r="G66" s="115"/>
      <c r="H66" s="115"/>
      <c r="I66" s="115"/>
    </row>
    <row r="68" spans="2:9" ht="12.75">
      <c r="B68" s="115" t="s">
        <v>118</v>
      </c>
      <c r="C68" s="115"/>
      <c r="D68" s="115"/>
      <c r="E68" s="115"/>
      <c r="F68" s="115"/>
      <c r="G68" s="115"/>
      <c r="H68" s="115"/>
      <c r="I68" s="115"/>
    </row>
    <row r="69" spans="2:9" ht="12.75">
      <c r="B69" s="115"/>
      <c r="C69" s="115"/>
      <c r="D69" s="115"/>
      <c r="E69" s="115"/>
      <c r="F69" s="115"/>
      <c r="G69" s="115"/>
      <c r="H69" s="115"/>
      <c r="I69" s="115"/>
    </row>
  </sheetData>
  <sheetProtection/>
  <mergeCells count="17">
    <mergeCell ref="B9:I12"/>
    <mergeCell ref="A1:I1"/>
    <mergeCell ref="B6:I8"/>
    <mergeCell ref="C37:H38"/>
    <mergeCell ref="B30:I32"/>
    <mergeCell ref="B27:I28"/>
    <mergeCell ref="B21:I23"/>
    <mergeCell ref="C34:H36"/>
    <mergeCell ref="C49:H55"/>
    <mergeCell ref="B13:I17"/>
    <mergeCell ref="B68:I69"/>
    <mergeCell ref="B59:I63"/>
    <mergeCell ref="B65:I66"/>
    <mergeCell ref="C39:H40"/>
    <mergeCell ref="C44:H44"/>
    <mergeCell ref="C45:H46"/>
    <mergeCell ref="C47:H48"/>
  </mergeCells>
  <hyperlinks>
    <hyperlink ref="J1" location="'Évaluation marge de crédit'!A1" display="Retour vers le calculateur"/>
  </hyperlinks>
  <printOptions horizontalCentered="1"/>
  <pageMargins left="0.7874015748031497" right="0.7874015748031497" top="0.984251968503937" bottom="0.984251968503937" header="0.5118110236220472" footer="0.5118110236220472"/>
  <pageSetup horizontalDpi="600" verticalDpi="600" orientation="portrait" r:id="rId1"/>
  <rowBreaks count="1" manualBreakCount="1">
    <brk id="41" max="255" man="1"/>
  </rowBreaks>
</worksheet>
</file>

<file path=xl/worksheets/sheet2.xml><?xml version="1.0" encoding="utf-8"?>
<worksheet xmlns="http://schemas.openxmlformats.org/spreadsheetml/2006/main" xmlns:r="http://schemas.openxmlformats.org/officeDocument/2006/relationships">
  <sheetPr codeName="Feuil2"/>
  <dimension ref="A1:O101"/>
  <sheetViews>
    <sheetView showZeros="0" workbookViewId="0" topLeftCell="A1">
      <pane ySplit="15" topLeftCell="BM16" activePane="bottomLeft" state="frozen"/>
      <selection pane="topLeft" activeCell="B1" sqref="B1"/>
      <selection pane="bottomLeft" activeCell="L15" sqref="L15"/>
    </sheetView>
  </sheetViews>
  <sheetFormatPr defaultColWidth="11.421875" defaultRowHeight="12.75"/>
  <cols>
    <col min="1" max="1" width="2.140625" style="11" customWidth="1"/>
    <col min="2" max="2" width="8.140625" style="0" customWidth="1"/>
    <col min="3" max="3" width="16.421875" style="0" customWidth="1"/>
    <col min="4" max="4" width="10.7109375" style="6" customWidth="1"/>
    <col min="5" max="5" width="10.140625" style="6" customWidth="1"/>
    <col min="6" max="6" width="11.421875" style="6" customWidth="1"/>
    <col min="7" max="7" width="9.8515625" style="24" customWidth="1"/>
    <col min="8" max="8" width="17.28125" style="0" customWidth="1"/>
    <col min="9" max="9" width="10.57421875" style="6" customWidth="1"/>
    <col min="10" max="10" width="2.140625" style="11" customWidth="1"/>
    <col min="14" max="14" width="11.421875" style="24" customWidth="1"/>
    <col min="15" max="15" width="9.8515625" style="24" hidden="1" customWidth="1"/>
  </cols>
  <sheetData>
    <row r="1" spans="1:15" ht="13.5" customHeight="1">
      <c r="A1" s="13"/>
      <c r="B1" s="13"/>
      <c r="C1" s="13"/>
      <c r="D1" s="14"/>
      <c r="E1" s="14"/>
      <c r="F1" s="14"/>
      <c r="G1" s="25"/>
      <c r="H1" s="13"/>
      <c r="I1" s="14"/>
      <c r="J1" s="13"/>
      <c r="O1" s="25"/>
    </row>
    <row r="2" spans="1:15" ht="13.5" customHeight="1">
      <c r="A2" s="13"/>
      <c r="B2" s="13"/>
      <c r="C2" s="13"/>
      <c r="D2" s="15"/>
      <c r="E2" s="15"/>
      <c r="F2" s="15"/>
      <c r="G2" s="25"/>
      <c r="H2" s="16" t="s">
        <v>6</v>
      </c>
      <c r="I2" s="15"/>
      <c r="J2" s="13"/>
      <c r="O2" s="25"/>
    </row>
    <row r="3" spans="1:15" ht="13.5" customHeight="1">
      <c r="A3" s="13"/>
      <c r="B3" s="13"/>
      <c r="C3" s="13"/>
      <c r="D3" s="14"/>
      <c r="E3" s="14"/>
      <c r="F3" s="14"/>
      <c r="G3" s="25"/>
      <c r="H3" s="13"/>
      <c r="I3" s="14" t="s">
        <v>87</v>
      </c>
      <c r="J3" s="13"/>
      <c r="O3" s="25"/>
    </row>
    <row r="4" spans="1:15" ht="13.5" customHeight="1">
      <c r="A4" s="13"/>
      <c r="B4" s="54" t="s">
        <v>7</v>
      </c>
      <c r="C4" s="30"/>
      <c r="D4" s="55"/>
      <c r="E4" s="55"/>
      <c r="F4" s="55"/>
      <c r="G4" s="26" t="s">
        <v>8</v>
      </c>
      <c r="H4" s="28"/>
      <c r="I4" s="56"/>
      <c r="J4" s="13"/>
      <c r="O4" s="26" t="s">
        <v>8</v>
      </c>
    </row>
    <row r="5" spans="1:15" ht="13.5" customHeight="1">
      <c r="A5" s="13"/>
      <c r="B5" s="13"/>
      <c r="C5" s="13"/>
      <c r="D5" s="14"/>
      <c r="E5" s="14"/>
      <c r="F5" s="14"/>
      <c r="G5" s="25"/>
      <c r="H5" s="13"/>
      <c r="I5" s="14"/>
      <c r="J5" s="13"/>
      <c r="O5" s="25"/>
    </row>
    <row r="6" spans="1:15" ht="13.5" customHeight="1">
      <c r="A6" s="13"/>
      <c r="B6" s="13"/>
      <c r="C6" s="13"/>
      <c r="D6" s="14"/>
      <c r="E6" s="14"/>
      <c r="F6" s="14"/>
      <c r="G6" s="25"/>
      <c r="H6" s="13"/>
      <c r="I6" s="14"/>
      <c r="J6" s="13"/>
      <c r="O6" s="25"/>
    </row>
    <row r="7" spans="1:15" ht="13.5" customHeight="1">
      <c r="A7" s="13"/>
      <c r="B7" s="13"/>
      <c r="C7" s="13"/>
      <c r="D7" s="14"/>
      <c r="E7" s="14"/>
      <c r="F7" s="14"/>
      <c r="G7" s="25"/>
      <c r="H7" s="13"/>
      <c r="I7" s="14"/>
      <c r="J7" s="13"/>
      <c r="O7" s="25"/>
    </row>
    <row r="8" spans="1:15" ht="13.5" customHeight="1">
      <c r="A8" s="13"/>
      <c r="B8" s="13"/>
      <c r="C8" s="13"/>
      <c r="D8" s="14"/>
      <c r="E8" s="14"/>
      <c r="F8" s="14"/>
      <c r="G8" s="25"/>
      <c r="H8" s="13"/>
      <c r="I8" s="14"/>
      <c r="J8" s="13"/>
      <c r="O8" s="25"/>
    </row>
    <row r="9" spans="1:15" ht="13.5" customHeight="1">
      <c r="A9" s="13"/>
      <c r="B9" s="13"/>
      <c r="C9" s="13"/>
      <c r="D9" s="14"/>
      <c r="E9" s="14"/>
      <c r="F9" s="14"/>
      <c r="G9" s="25"/>
      <c r="H9" s="13"/>
      <c r="I9" s="14"/>
      <c r="J9" s="13"/>
      <c r="O9" s="25"/>
    </row>
    <row r="10" spans="1:15" ht="13.5" customHeight="1">
      <c r="A10" s="13"/>
      <c r="B10" s="13"/>
      <c r="C10" s="13"/>
      <c r="D10" s="14"/>
      <c r="E10" s="14"/>
      <c r="F10" s="14"/>
      <c r="G10" s="25"/>
      <c r="H10" s="13"/>
      <c r="I10" s="14"/>
      <c r="J10" s="13"/>
      <c r="O10" s="25"/>
    </row>
    <row r="11" spans="1:15" ht="6" customHeight="1">
      <c r="A11" s="13"/>
      <c r="B11" s="17"/>
      <c r="C11" s="17"/>
      <c r="D11" s="18"/>
      <c r="E11" s="18"/>
      <c r="F11" s="19"/>
      <c r="G11" s="8"/>
      <c r="H11" s="18"/>
      <c r="I11" s="18"/>
      <c r="J11" s="13"/>
      <c r="O11" s="8"/>
    </row>
    <row r="12" spans="1:15" ht="12.75">
      <c r="A12" s="13"/>
      <c r="B12" s="57" t="s">
        <v>80</v>
      </c>
      <c r="C12" s="17"/>
      <c r="D12" s="14"/>
      <c r="E12" s="34"/>
      <c r="F12" s="14"/>
      <c r="G12" s="27"/>
      <c r="H12" s="58"/>
      <c r="I12" s="58"/>
      <c r="J12" s="13"/>
      <c r="K12" s="24"/>
      <c r="L12" s="24"/>
      <c r="M12" s="24"/>
      <c r="O12" s="27"/>
    </row>
    <row r="13" spans="1:15" ht="6" customHeight="1">
      <c r="A13" s="13"/>
      <c r="B13" s="59"/>
      <c r="C13" s="17"/>
      <c r="D13" s="14"/>
      <c r="E13" s="14"/>
      <c r="F13" s="48"/>
      <c r="G13" s="27"/>
      <c r="H13" s="58"/>
      <c r="I13" s="58"/>
      <c r="J13" s="13"/>
      <c r="K13" s="24"/>
      <c r="L13" s="24"/>
      <c r="M13" s="24"/>
      <c r="O13" s="27"/>
    </row>
    <row r="14" spans="1:15" ht="13.5" customHeight="1">
      <c r="A14" s="13"/>
      <c r="B14" s="17"/>
      <c r="C14" s="17"/>
      <c r="D14" s="121" t="s">
        <v>137</v>
      </c>
      <c r="E14" s="122"/>
      <c r="F14" s="114" t="s">
        <v>9</v>
      </c>
      <c r="G14" s="28"/>
      <c r="H14" s="119" t="s">
        <v>10</v>
      </c>
      <c r="I14" s="119" t="s">
        <v>11</v>
      </c>
      <c r="J14" s="13"/>
      <c r="K14" s="24"/>
      <c r="L14" s="24"/>
      <c r="M14" s="24"/>
      <c r="O14" s="28"/>
    </row>
    <row r="15" spans="1:15" ht="13.5" customHeight="1">
      <c r="A15" s="13"/>
      <c r="B15" s="17"/>
      <c r="C15" s="17"/>
      <c r="D15" s="123"/>
      <c r="E15" s="124"/>
      <c r="F15" s="60" t="s">
        <v>12</v>
      </c>
      <c r="G15" s="7" t="s">
        <v>0</v>
      </c>
      <c r="H15" s="120"/>
      <c r="I15" s="120"/>
      <c r="J15" s="13"/>
      <c r="K15" s="24"/>
      <c r="L15" s="33" t="s">
        <v>119</v>
      </c>
      <c r="M15" s="24"/>
      <c r="O15" s="7" t="s">
        <v>0</v>
      </c>
    </row>
    <row r="16" spans="1:15" ht="13.5" customHeight="1">
      <c r="A16" s="13"/>
      <c r="B16" s="61" t="s">
        <v>13</v>
      </c>
      <c r="C16" s="61"/>
      <c r="D16" s="62"/>
      <c r="E16" s="62"/>
      <c r="F16" s="19"/>
      <c r="G16" s="8"/>
      <c r="H16" s="41"/>
      <c r="I16" s="42"/>
      <c r="J16" s="13"/>
      <c r="K16" s="24"/>
      <c r="L16" s="24"/>
      <c r="M16" s="24"/>
      <c r="O16" s="8"/>
    </row>
    <row r="17" spans="1:15" ht="7.5" customHeight="1">
      <c r="A17" s="13"/>
      <c r="B17" s="61"/>
      <c r="C17" s="61"/>
      <c r="D17" s="62"/>
      <c r="E17" s="62"/>
      <c r="F17" s="19"/>
      <c r="G17" s="8"/>
      <c r="H17" s="41"/>
      <c r="I17" s="42"/>
      <c r="J17" s="13"/>
      <c r="K17" s="24"/>
      <c r="L17" s="24"/>
      <c r="M17" s="24"/>
      <c r="O17" s="8"/>
    </row>
    <row r="18" spans="1:15" ht="13.5" customHeight="1">
      <c r="A18" s="13"/>
      <c r="B18" s="17" t="s">
        <v>14</v>
      </c>
      <c r="C18" s="17"/>
      <c r="D18" s="35"/>
      <c r="E18" s="63" t="s">
        <v>88</v>
      </c>
      <c r="F18" s="64" t="s">
        <v>15</v>
      </c>
      <c r="G18" s="37">
        <v>0.15</v>
      </c>
      <c r="H18" s="65"/>
      <c r="I18" s="66">
        <f>D18*G18</f>
        <v>0</v>
      </c>
      <c r="J18" s="13"/>
      <c r="K18" s="24"/>
      <c r="L18" s="24"/>
      <c r="M18" s="24"/>
      <c r="O18" s="37">
        <v>0.15</v>
      </c>
    </row>
    <row r="19" spans="1:15" ht="7.5" customHeight="1">
      <c r="A19" s="13"/>
      <c r="B19" s="17"/>
      <c r="C19" s="17"/>
      <c r="D19" s="67"/>
      <c r="E19" s="68"/>
      <c r="F19" s="42"/>
      <c r="G19" s="9"/>
      <c r="H19" s="69"/>
      <c r="I19" s="51"/>
      <c r="J19" s="13"/>
      <c r="K19" s="24"/>
      <c r="L19" s="24"/>
      <c r="M19" s="24"/>
      <c r="O19" s="9"/>
    </row>
    <row r="20" spans="1:15" ht="13.5" customHeight="1">
      <c r="A20" s="13"/>
      <c r="B20" s="61" t="s">
        <v>17</v>
      </c>
      <c r="C20" s="61"/>
      <c r="D20" s="70"/>
      <c r="E20" s="71"/>
      <c r="F20" s="19"/>
      <c r="G20" s="10"/>
      <c r="H20" s="69"/>
      <c r="I20" s="51"/>
      <c r="J20" s="13"/>
      <c r="K20" s="24"/>
      <c r="L20" s="24"/>
      <c r="M20" s="24"/>
      <c r="O20" s="10"/>
    </row>
    <row r="21" spans="1:15" ht="7.5" customHeight="1">
      <c r="A21" s="13"/>
      <c r="B21" s="61"/>
      <c r="C21" s="61"/>
      <c r="D21" s="70"/>
      <c r="E21" s="71"/>
      <c r="F21" s="19"/>
      <c r="G21" s="10"/>
      <c r="H21" s="69"/>
      <c r="I21" s="51"/>
      <c r="J21" s="13"/>
      <c r="K21" s="24"/>
      <c r="L21" s="24"/>
      <c r="M21" s="24"/>
      <c r="O21" s="10"/>
    </row>
    <row r="22" spans="1:15" ht="13.5" customHeight="1">
      <c r="A22" s="13"/>
      <c r="B22" s="72" t="s">
        <v>70</v>
      </c>
      <c r="C22" s="72"/>
      <c r="D22" s="35"/>
      <c r="E22" s="73" t="s">
        <v>89</v>
      </c>
      <c r="F22" s="74" t="s">
        <v>120</v>
      </c>
      <c r="G22" s="36">
        <v>90</v>
      </c>
      <c r="H22" s="65" t="s">
        <v>18</v>
      </c>
      <c r="I22" s="66">
        <f>D22*G22</f>
        <v>0</v>
      </c>
      <c r="J22" s="13"/>
      <c r="K22" s="24"/>
      <c r="L22" s="24"/>
      <c r="M22" s="24"/>
      <c r="O22" s="36">
        <v>90</v>
      </c>
    </row>
    <row r="23" spans="1:15" ht="13.5" customHeight="1">
      <c r="A23" s="13"/>
      <c r="B23" s="72" t="s">
        <v>71</v>
      </c>
      <c r="C23" s="72"/>
      <c r="D23" s="35"/>
      <c r="E23" s="75" t="s">
        <v>90</v>
      </c>
      <c r="F23" s="76" t="s">
        <v>19</v>
      </c>
      <c r="G23" s="36">
        <v>35</v>
      </c>
      <c r="H23" s="65" t="s">
        <v>20</v>
      </c>
      <c r="I23" s="66">
        <f>D23*G23</f>
        <v>0</v>
      </c>
      <c r="J23" s="13"/>
      <c r="K23" s="24"/>
      <c r="L23" s="24"/>
      <c r="M23" s="24"/>
      <c r="O23" s="36">
        <v>35</v>
      </c>
    </row>
    <row r="24" spans="1:15" ht="13.5" customHeight="1">
      <c r="A24" s="13"/>
      <c r="B24" s="72" t="s">
        <v>104</v>
      </c>
      <c r="C24" s="72"/>
      <c r="D24" s="35"/>
      <c r="E24" s="77" t="s">
        <v>91</v>
      </c>
      <c r="F24" s="76" t="s">
        <v>138</v>
      </c>
      <c r="G24" s="36">
        <v>85</v>
      </c>
      <c r="H24" s="65" t="s">
        <v>21</v>
      </c>
      <c r="I24" s="66">
        <f>D24*G24</f>
        <v>0</v>
      </c>
      <c r="J24" s="13"/>
      <c r="K24" s="24"/>
      <c r="L24" s="24"/>
      <c r="M24" s="24"/>
      <c r="O24" s="36">
        <v>85</v>
      </c>
    </row>
    <row r="25" spans="1:15" ht="13.5" customHeight="1">
      <c r="A25" s="13"/>
      <c r="B25" s="72" t="s">
        <v>22</v>
      </c>
      <c r="C25" s="72"/>
      <c r="D25" s="35"/>
      <c r="E25" s="63" t="s">
        <v>88</v>
      </c>
      <c r="F25" s="64" t="s">
        <v>15</v>
      </c>
      <c r="G25" s="37">
        <v>0.1</v>
      </c>
      <c r="H25" s="65" t="s">
        <v>16</v>
      </c>
      <c r="I25" s="66">
        <f>D25*G25</f>
        <v>0</v>
      </c>
      <c r="J25" s="13"/>
      <c r="K25" s="24"/>
      <c r="L25" s="24"/>
      <c r="M25" s="24"/>
      <c r="O25" s="37">
        <v>0.1</v>
      </c>
    </row>
    <row r="26" spans="1:15" ht="13.5" customHeight="1">
      <c r="A26" s="13"/>
      <c r="B26" s="13"/>
      <c r="C26" s="13"/>
      <c r="D26" s="78"/>
      <c r="E26" s="79"/>
      <c r="F26" s="80"/>
      <c r="G26" s="21"/>
      <c r="H26" s="44" t="s">
        <v>23</v>
      </c>
      <c r="I26" s="66">
        <f>SUM(I22:I25)</f>
        <v>0</v>
      </c>
      <c r="J26" s="13"/>
      <c r="K26" s="24"/>
      <c r="L26" s="24"/>
      <c r="M26" s="24"/>
      <c r="O26" s="21"/>
    </row>
    <row r="27" spans="1:15" ht="7.5" customHeight="1">
      <c r="A27" s="13"/>
      <c r="B27" s="46"/>
      <c r="C27" s="46"/>
      <c r="D27" s="67"/>
      <c r="E27" s="68"/>
      <c r="F27" s="42"/>
      <c r="G27" s="22"/>
      <c r="H27" s="82"/>
      <c r="I27" s="51"/>
      <c r="J27" s="13"/>
      <c r="K27" s="24"/>
      <c r="L27" s="24"/>
      <c r="M27" s="24"/>
      <c r="O27" s="22"/>
    </row>
    <row r="28" spans="1:15" ht="13.5" customHeight="1">
      <c r="A28" s="13"/>
      <c r="B28" s="61" t="s">
        <v>24</v>
      </c>
      <c r="C28" s="61"/>
      <c r="D28" s="83"/>
      <c r="E28" s="84"/>
      <c r="F28" s="46"/>
      <c r="G28" s="23"/>
      <c r="H28" s="85"/>
      <c r="I28" s="51"/>
      <c r="J28" s="13"/>
      <c r="K28" s="24"/>
      <c r="L28" s="24"/>
      <c r="M28" s="24"/>
      <c r="O28" s="23"/>
    </row>
    <row r="29" spans="1:15" ht="7.5" customHeight="1">
      <c r="A29" s="13"/>
      <c r="B29" s="61"/>
      <c r="C29" s="61"/>
      <c r="D29" s="83"/>
      <c r="E29" s="84"/>
      <c r="F29" s="46"/>
      <c r="G29" s="23"/>
      <c r="H29" s="85"/>
      <c r="I29" s="51"/>
      <c r="J29" s="13"/>
      <c r="K29" s="24"/>
      <c r="L29" s="24"/>
      <c r="M29" s="24"/>
      <c r="O29" s="23"/>
    </row>
    <row r="30" spans="1:15" ht="13.5" customHeight="1">
      <c r="A30" s="13"/>
      <c r="B30" s="72" t="s">
        <v>133</v>
      </c>
      <c r="C30" s="72"/>
      <c r="D30" s="35"/>
      <c r="E30" s="86" t="s">
        <v>92</v>
      </c>
      <c r="F30" s="76" t="s">
        <v>25</v>
      </c>
      <c r="G30" s="36">
        <v>700</v>
      </c>
      <c r="H30" s="65" t="s">
        <v>76</v>
      </c>
      <c r="I30" s="66">
        <f aca="true" t="shared" si="0" ref="I30:I35">D30*G30</f>
        <v>0</v>
      </c>
      <c r="J30" s="13"/>
      <c r="K30" s="24"/>
      <c r="L30" s="24"/>
      <c r="M30" s="24"/>
      <c r="O30" s="36">
        <v>700</v>
      </c>
    </row>
    <row r="31" spans="1:15" ht="13.5" customHeight="1">
      <c r="A31" s="13"/>
      <c r="B31" s="72" t="s">
        <v>134</v>
      </c>
      <c r="C31" s="72"/>
      <c r="D31" s="35"/>
      <c r="E31" s="86" t="s">
        <v>92</v>
      </c>
      <c r="F31" s="76" t="s">
        <v>139</v>
      </c>
      <c r="G31" s="36">
        <v>1000</v>
      </c>
      <c r="H31" s="65" t="s">
        <v>76</v>
      </c>
      <c r="I31" s="66">
        <f t="shared" si="0"/>
        <v>0</v>
      </c>
      <c r="J31" s="13"/>
      <c r="K31" s="24"/>
      <c r="L31" s="24"/>
      <c r="M31" s="24"/>
      <c r="O31" s="36">
        <v>1000</v>
      </c>
    </row>
    <row r="32" spans="1:15" ht="13.5" customHeight="1">
      <c r="A32" s="13"/>
      <c r="B32" s="72" t="s">
        <v>26</v>
      </c>
      <c r="C32" s="72"/>
      <c r="D32" s="35"/>
      <c r="E32" s="87" t="s">
        <v>93</v>
      </c>
      <c r="F32" s="76" t="s">
        <v>105</v>
      </c>
      <c r="G32" s="36">
        <v>375</v>
      </c>
      <c r="H32" s="65" t="s">
        <v>27</v>
      </c>
      <c r="I32" s="66">
        <f t="shared" si="0"/>
        <v>0</v>
      </c>
      <c r="J32" s="13"/>
      <c r="K32" s="24"/>
      <c r="L32" s="24"/>
      <c r="M32" s="24"/>
      <c r="O32" s="36">
        <v>375</v>
      </c>
    </row>
    <row r="33" spans="1:15" ht="13.5" customHeight="1">
      <c r="A33" s="13"/>
      <c r="B33" s="72" t="s">
        <v>28</v>
      </c>
      <c r="C33" s="72"/>
      <c r="D33" s="35"/>
      <c r="E33" s="87" t="s">
        <v>93</v>
      </c>
      <c r="F33" s="76" t="s">
        <v>142</v>
      </c>
      <c r="G33" s="36">
        <v>425</v>
      </c>
      <c r="H33" s="65" t="s">
        <v>77</v>
      </c>
      <c r="I33" s="66">
        <f t="shared" si="0"/>
        <v>0</v>
      </c>
      <c r="J33" s="13"/>
      <c r="K33" s="24"/>
      <c r="L33" s="24"/>
      <c r="M33" s="24"/>
      <c r="O33" s="36">
        <v>425</v>
      </c>
    </row>
    <row r="34" spans="1:15" ht="13.5" customHeight="1">
      <c r="A34" s="13"/>
      <c r="B34" s="72" t="s">
        <v>29</v>
      </c>
      <c r="C34" s="72"/>
      <c r="D34" s="35"/>
      <c r="E34" s="87" t="s">
        <v>93</v>
      </c>
      <c r="F34" s="76" t="s">
        <v>102</v>
      </c>
      <c r="G34" s="36">
        <v>425</v>
      </c>
      <c r="H34" s="65" t="s">
        <v>77</v>
      </c>
      <c r="I34" s="66">
        <f t="shared" si="0"/>
        <v>0</v>
      </c>
      <c r="J34" s="13"/>
      <c r="K34" s="24"/>
      <c r="L34" s="24"/>
      <c r="M34" s="24"/>
      <c r="O34" s="36">
        <v>425</v>
      </c>
    </row>
    <row r="35" spans="1:15" ht="13.5" customHeight="1">
      <c r="A35" s="13"/>
      <c r="B35" s="72" t="s">
        <v>30</v>
      </c>
      <c r="C35" s="72"/>
      <c r="D35" s="35"/>
      <c r="E35" s="63" t="s">
        <v>88</v>
      </c>
      <c r="F35" s="64" t="s">
        <v>15</v>
      </c>
      <c r="G35" s="37">
        <v>0.1</v>
      </c>
      <c r="H35" s="65" t="s">
        <v>16</v>
      </c>
      <c r="I35" s="66">
        <f t="shared" si="0"/>
        <v>0</v>
      </c>
      <c r="J35" s="13"/>
      <c r="K35" s="24"/>
      <c r="L35" s="24"/>
      <c r="M35" s="24"/>
      <c r="O35" s="37">
        <v>0.1</v>
      </c>
    </row>
    <row r="36" spans="1:15" ht="13.5" customHeight="1">
      <c r="A36" s="13"/>
      <c r="B36" s="17"/>
      <c r="C36" s="17"/>
      <c r="D36" s="67"/>
      <c r="E36" s="68"/>
      <c r="F36" s="42"/>
      <c r="G36" s="21"/>
      <c r="H36" s="44" t="s">
        <v>31</v>
      </c>
      <c r="I36" s="66">
        <f>SUM(I30:I35)</f>
        <v>0</v>
      </c>
      <c r="J36" s="13"/>
      <c r="K36" s="24"/>
      <c r="L36" s="24"/>
      <c r="M36" s="24"/>
      <c r="O36" s="21"/>
    </row>
    <row r="37" spans="1:15" ht="7.5" customHeight="1">
      <c r="A37" s="13"/>
      <c r="B37" s="17"/>
      <c r="C37" s="17"/>
      <c r="D37" s="67"/>
      <c r="E37" s="68"/>
      <c r="F37" s="42"/>
      <c r="G37" s="22"/>
      <c r="H37" s="82"/>
      <c r="I37" s="51"/>
      <c r="J37" s="13"/>
      <c r="K37" s="24"/>
      <c r="L37" s="24"/>
      <c r="M37" s="24"/>
      <c r="O37" s="22"/>
    </row>
    <row r="38" spans="1:15" ht="13.5" customHeight="1">
      <c r="A38" s="13"/>
      <c r="B38" s="61" t="s">
        <v>32</v>
      </c>
      <c r="C38" s="61"/>
      <c r="D38" s="83"/>
      <c r="E38" s="84"/>
      <c r="F38" s="46"/>
      <c r="G38" s="23"/>
      <c r="H38" s="85"/>
      <c r="I38" s="51"/>
      <c r="J38" s="13"/>
      <c r="K38" s="24"/>
      <c r="L38" s="24"/>
      <c r="M38" s="24"/>
      <c r="O38" s="23"/>
    </row>
    <row r="39" spans="1:15" ht="7.5" customHeight="1">
      <c r="A39" s="13"/>
      <c r="B39" s="61"/>
      <c r="C39" s="61"/>
      <c r="D39" s="83"/>
      <c r="E39" s="84"/>
      <c r="F39" s="46"/>
      <c r="G39" s="23"/>
      <c r="H39" s="85"/>
      <c r="I39" s="51"/>
      <c r="J39" s="13"/>
      <c r="K39" s="24"/>
      <c r="L39" s="24"/>
      <c r="M39" s="24"/>
      <c r="O39" s="23"/>
    </row>
    <row r="40" spans="1:15" ht="13.5" customHeight="1">
      <c r="A40" s="13"/>
      <c r="B40" s="88" t="s">
        <v>33</v>
      </c>
      <c r="C40" s="88"/>
      <c r="D40" s="35"/>
      <c r="E40" s="89" t="s">
        <v>94</v>
      </c>
      <c r="F40" s="76" t="s">
        <v>106</v>
      </c>
      <c r="G40" s="38">
        <v>2.25</v>
      </c>
      <c r="H40" s="65" t="s">
        <v>34</v>
      </c>
      <c r="I40" s="66">
        <f aca="true" t="shared" si="1" ref="I40:I45">D40*G40</f>
        <v>0</v>
      </c>
      <c r="J40" s="13"/>
      <c r="K40" s="24"/>
      <c r="L40" s="24"/>
      <c r="M40" s="24"/>
      <c r="O40" s="38">
        <v>2.25</v>
      </c>
    </row>
    <row r="41" spans="1:15" ht="13.5" customHeight="1">
      <c r="A41" s="13"/>
      <c r="B41" s="72" t="s">
        <v>35</v>
      </c>
      <c r="C41" s="72"/>
      <c r="D41" s="35"/>
      <c r="E41" s="90" t="s">
        <v>95</v>
      </c>
      <c r="F41" s="76" t="s">
        <v>107</v>
      </c>
      <c r="G41" s="38">
        <v>6.5</v>
      </c>
      <c r="H41" s="65" t="s">
        <v>36</v>
      </c>
      <c r="I41" s="66">
        <f t="shared" si="1"/>
        <v>0</v>
      </c>
      <c r="J41" s="13"/>
      <c r="K41" s="24"/>
      <c r="L41" s="24"/>
      <c r="M41" s="24"/>
      <c r="O41" s="38">
        <v>6.5</v>
      </c>
    </row>
    <row r="42" spans="1:15" ht="13.5" customHeight="1">
      <c r="A42" s="13"/>
      <c r="B42" s="72" t="s">
        <v>37</v>
      </c>
      <c r="C42" s="72"/>
      <c r="D42" s="35"/>
      <c r="E42" s="90" t="s">
        <v>95</v>
      </c>
      <c r="F42" s="76" t="s">
        <v>108</v>
      </c>
      <c r="G42" s="38">
        <v>8</v>
      </c>
      <c r="H42" s="65" t="s">
        <v>36</v>
      </c>
      <c r="I42" s="66">
        <f t="shared" si="1"/>
        <v>0</v>
      </c>
      <c r="J42" s="13"/>
      <c r="K42" s="24"/>
      <c r="L42" s="24"/>
      <c r="M42" s="24"/>
      <c r="O42" s="38">
        <v>8</v>
      </c>
    </row>
    <row r="43" spans="1:15" ht="13.5" customHeight="1">
      <c r="A43" s="13"/>
      <c r="B43" s="72" t="s">
        <v>38</v>
      </c>
      <c r="C43" s="72"/>
      <c r="D43" s="35"/>
      <c r="E43" s="91" t="s">
        <v>96</v>
      </c>
      <c r="F43" s="76" t="s">
        <v>109</v>
      </c>
      <c r="G43" s="38">
        <v>7</v>
      </c>
      <c r="H43" s="65" t="s">
        <v>39</v>
      </c>
      <c r="I43" s="66">
        <f t="shared" si="1"/>
        <v>0</v>
      </c>
      <c r="J43" s="13"/>
      <c r="K43" s="24"/>
      <c r="L43" s="24"/>
      <c r="M43" s="24"/>
      <c r="O43" s="38">
        <v>7</v>
      </c>
    </row>
    <row r="44" spans="1:15" ht="13.5" customHeight="1">
      <c r="A44" s="13"/>
      <c r="B44" s="72" t="s">
        <v>40</v>
      </c>
      <c r="C44" s="72"/>
      <c r="D44" s="35"/>
      <c r="E44" s="91" t="s">
        <v>96</v>
      </c>
      <c r="F44" s="76" t="s">
        <v>110</v>
      </c>
      <c r="G44" s="38">
        <v>5.75</v>
      </c>
      <c r="H44" s="65" t="s">
        <v>39</v>
      </c>
      <c r="I44" s="66">
        <f t="shared" si="1"/>
        <v>0</v>
      </c>
      <c r="J44" s="13"/>
      <c r="K44" s="24"/>
      <c r="L44" s="24"/>
      <c r="M44" s="24"/>
      <c r="O44" s="38">
        <v>5.75</v>
      </c>
    </row>
    <row r="45" spans="1:15" ht="13.5" customHeight="1">
      <c r="A45" s="13"/>
      <c r="B45" s="72" t="s">
        <v>41</v>
      </c>
      <c r="C45" s="72"/>
      <c r="D45" s="35"/>
      <c r="E45" s="92" t="s">
        <v>97</v>
      </c>
      <c r="F45" s="76" t="s">
        <v>111</v>
      </c>
      <c r="G45" s="38">
        <v>5.25</v>
      </c>
      <c r="H45" s="65" t="s">
        <v>42</v>
      </c>
      <c r="I45" s="66">
        <f t="shared" si="1"/>
        <v>0</v>
      </c>
      <c r="J45" s="13"/>
      <c r="K45" s="24"/>
      <c r="L45" s="24"/>
      <c r="M45" s="24"/>
      <c r="O45" s="38">
        <v>5.25</v>
      </c>
    </row>
    <row r="46" spans="1:15" ht="13.5" customHeight="1">
      <c r="A46" s="13"/>
      <c r="B46" s="17"/>
      <c r="C46" s="17"/>
      <c r="D46" s="67"/>
      <c r="E46" s="68"/>
      <c r="F46" s="42"/>
      <c r="G46" s="43"/>
      <c r="H46" s="44" t="s">
        <v>43</v>
      </c>
      <c r="I46" s="66">
        <f>SUM(I40:I45)</f>
        <v>0</v>
      </c>
      <c r="J46" s="13"/>
      <c r="K46" s="24"/>
      <c r="L46" s="24"/>
      <c r="M46" s="24"/>
      <c r="O46" s="43"/>
    </row>
    <row r="47" spans="1:15" ht="7.5" customHeight="1">
      <c r="A47" s="13"/>
      <c r="B47" s="17"/>
      <c r="C47" s="17"/>
      <c r="D47" s="67"/>
      <c r="E47" s="68"/>
      <c r="F47" s="42"/>
      <c r="G47" s="22"/>
      <c r="H47" s="82"/>
      <c r="I47" s="51"/>
      <c r="J47" s="13"/>
      <c r="K47" s="24"/>
      <c r="L47" s="24"/>
      <c r="M47" s="24"/>
      <c r="O47" s="22"/>
    </row>
    <row r="48" spans="1:15" ht="13.5" customHeight="1">
      <c r="A48" s="13"/>
      <c r="B48" s="61" t="s">
        <v>44</v>
      </c>
      <c r="C48" s="61"/>
      <c r="D48" s="83"/>
      <c r="E48" s="84"/>
      <c r="F48" s="46"/>
      <c r="G48" s="23"/>
      <c r="H48" s="111"/>
      <c r="I48" s="47"/>
      <c r="J48" s="13"/>
      <c r="K48" s="24"/>
      <c r="L48" s="24"/>
      <c r="M48" s="24"/>
      <c r="O48" s="23"/>
    </row>
    <row r="49" spans="1:15" s="32" customFormat="1" ht="7.5" customHeight="1">
      <c r="A49" s="13"/>
      <c r="B49" s="13"/>
      <c r="C49" s="13"/>
      <c r="D49" s="13"/>
      <c r="E49" s="13"/>
      <c r="F49" s="13"/>
      <c r="G49" s="25"/>
      <c r="H49" s="13"/>
      <c r="I49" s="13"/>
      <c r="J49" s="13"/>
      <c r="O49" s="25"/>
    </row>
    <row r="50" spans="1:15" s="24" customFormat="1" ht="13.5" customHeight="1">
      <c r="A50" s="25"/>
      <c r="B50" s="97" t="s">
        <v>135</v>
      </c>
      <c r="C50" s="97"/>
      <c r="D50" s="35"/>
      <c r="E50" s="98" t="s">
        <v>98</v>
      </c>
      <c r="F50" s="99" t="s">
        <v>123</v>
      </c>
      <c r="G50" s="36">
        <v>60</v>
      </c>
      <c r="H50" s="109" t="s">
        <v>73</v>
      </c>
      <c r="I50" s="101">
        <f>D50*G50</f>
        <v>0</v>
      </c>
      <c r="J50" s="25"/>
      <c r="O50" s="36">
        <v>60</v>
      </c>
    </row>
    <row r="51" spans="1:15" s="24" customFormat="1" ht="13.5" customHeight="1">
      <c r="A51" s="25"/>
      <c r="B51" s="97" t="s">
        <v>45</v>
      </c>
      <c r="C51" s="97"/>
      <c r="D51" s="35"/>
      <c r="E51" s="98"/>
      <c r="F51" s="99"/>
      <c r="G51" s="36"/>
      <c r="H51" s="100"/>
      <c r="I51" s="101">
        <f>D51*G51</f>
        <v>0</v>
      </c>
      <c r="J51" s="25"/>
      <c r="O51" s="36"/>
    </row>
    <row r="52" spans="1:15" ht="13.5" customHeight="1">
      <c r="A52" s="13"/>
      <c r="B52" s="88"/>
      <c r="C52" s="88"/>
      <c r="D52" s="67"/>
      <c r="E52" s="68"/>
      <c r="F52" s="93"/>
      <c r="G52" s="21"/>
      <c r="H52" s="44" t="s">
        <v>46</v>
      </c>
      <c r="I52" s="45">
        <f>SUM(I50:I51)</f>
        <v>0</v>
      </c>
      <c r="J52" s="13"/>
      <c r="K52" s="24"/>
      <c r="L52" s="24"/>
      <c r="M52" s="24"/>
      <c r="O52" s="21"/>
    </row>
    <row r="53" spans="1:15" s="32" customFormat="1" ht="7.5" customHeight="1">
      <c r="A53" s="13"/>
      <c r="B53" s="13"/>
      <c r="C53" s="13"/>
      <c r="D53" s="13"/>
      <c r="E53" s="13"/>
      <c r="F53" s="13"/>
      <c r="G53" s="25"/>
      <c r="H53" s="13"/>
      <c r="I53" s="13"/>
      <c r="J53" s="13"/>
      <c r="O53" s="25"/>
    </row>
    <row r="54" spans="1:15" s="32" customFormat="1" ht="7.5" customHeight="1">
      <c r="A54" s="13"/>
      <c r="B54" s="13"/>
      <c r="C54" s="13"/>
      <c r="D54" s="13"/>
      <c r="E54" s="13"/>
      <c r="F54" s="13"/>
      <c r="G54" s="25"/>
      <c r="H54" s="13"/>
      <c r="I54" s="13"/>
      <c r="J54" s="13"/>
      <c r="O54" s="25"/>
    </row>
    <row r="55" spans="1:15" ht="13.5" customHeight="1">
      <c r="A55" s="13"/>
      <c r="B55" s="61" t="s">
        <v>66</v>
      </c>
      <c r="C55" s="61"/>
      <c r="D55" s="83"/>
      <c r="E55" s="84"/>
      <c r="F55" s="46"/>
      <c r="G55" s="23"/>
      <c r="H55" s="85"/>
      <c r="I55" s="51"/>
      <c r="J55" s="13"/>
      <c r="K55" s="24"/>
      <c r="L55" s="24"/>
      <c r="M55" s="24"/>
      <c r="O55" s="23"/>
    </row>
    <row r="56" spans="1:15" ht="7.5" customHeight="1">
      <c r="A56" s="13"/>
      <c r="B56" s="17"/>
      <c r="C56" s="17"/>
      <c r="D56" s="83"/>
      <c r="E56" s="84"/>
      <c r="F56" s="46"/>
      <c r="G56" s="22"/>
      <c r="H56" s="81"/>
      <c r="I56" s="51"/>
      <c r="J56" s="13"/>
      <c r="K56" s="24"/>
      <c r="L56" s="24"/>
      <c r="M56" s="24"/>
      <c r="O56" s="22"/>
    </row>
    <row r="57" spans="1:15" ht="13.5" customHeight="1">
      <c r="A57" s="13"/>
      <c r="B57" s="72" t="s">
        <v>47</v>
      </c>
      <c r="C57" s="72"/>
      <c r="D57" s="35"/>
      <c r="E57" s="94" t="s">
        <v>99</v>
      </c>
      <c r="F57" s="76" t="s">
        <v>121</v>
      </c>
      <c r="G57" s="36">
        <v>650</v>
      </c>
      <c r="H57" s="65" t="s">
        <v>74</v>
      </c>
      <c r="I57" s="66">
        <f aca="true" t="shared" si="2" ref="I57:I62">D57*G57</f>
        <v>0</v>
      </c>
      <c r="J57" s="13"/>
      <c r="K57" s="24"/>
      <c r="L57" s="24"/>
      <c r="M57" s="24"/>
      <c r="O57" s="36">
        <v>650</v>
      </c>
    </row>
    <row r="58" spans="1:15" ht="13.5" customHeight="1">
      <c r="A58" s="13"/>
      <c r="B58" s="72" t="s">
        <v>48</v>
      </c>
      <c r="C58" s="72"/>
      <c r="D58" s="35"/>
      <c r="E58" s="94" t="s">
        <v>99</v>
      </c>
      <c r="F58" s="76" t="s">
        <v>49</v>
      </c>
      <c r="G58" s="36">
        <v>450</v>
      </c>
      <c r="H58" s="65" t="s">
        <v>74</v>
      </c>
      <c r="I58" s="66">
        <f t="shared" si="2"/>
        <v>0</v>
      </c>
      <c r="J58" s="13"/>
      <c r="K58" s="24"/>
      <c r="L58" s="24"/>
      <c r="M58" s="24"/>
      <c r="O58" s="36">
        <v>450</v>
      </c>
    </row>
    <row r="59" spans="1:15" ht="13.5" customHeight="1">
      <c r="A59" s="13"/>
      <c r="B59" s="72" t="s">
        <v>50</v>
      </c>
      <c r="C59" s="72"/>
      <c r="D59" s="35"/>
      <c r="E59" s="94" t="s">
        <v>99</v>
      </c>
      <c r="F59" s="76" t="s">
        <v>51</v>
      </c>
      <c r="G59" s="36">
        <v>350</v>
      </c>
      <c r="H59" s="65" t="s">
        <v>74</v>
      </c>
      <c r="I59" s="66">
        <f t="shared" si="2"/>
        <v>0</v>
      </c>
      <c r="J59" s="13"/>
      <c r="K59" s="24"/>
      <c r="L59" s="24"/>
      <c r="M59" s="24"/>
      <c r="O59" s="36">
        <v>350</v>
      </c>
    </row>
    <row r="60" spans="1:15" ht="13.5" customHeight="1">
      <c r="A60" s="13"/>
      <c r="B60" s="72" t="s">
        <v>52</v>
      </c>
      <c r="C60" s="72"/>
      <c r="D60" s="35"/>
      <c r="E60" s="94" t="s">
        <v>99</v>
      </c>
      <c r="F60" s="76" t="s">
        <v>51</v>
      </c>
      <c r="G60" s="36">
        <v>400</v>
      </c>
      <c r="H60" s="65" t="s">
        <v>74</v>
      </c>
      <c r="I60" s="66">
        <f t="shared" si="2"/>
        <v>0</v>
      </c>
      <c r="J60" s="13"/>
      <c r="K60" s="24"/>
      <c r="L60" s="24"/>
      <c r="M60" s="24"/>
      <c r="O60" s="36">
        <v>400</v>
      </c>
    </row>
    <row r="61" spans="1:15" ht="13.5" customHeight="1">
      <c r="A61" s="13"/>
      <c r="B61" s="72" t="s">
        <v>53</v>
      </c>
      <c r="C61" s="72"/>
      <c r="D61" s="35"/>
      <c r="E61" s="94" t="s">
        <v>99</v>
      </c>
      <c r="F61" s="76" t="s">
        <v>54</v>
      </c>
      <c r="G61" s="36">
        <v>300</v>
      </c>
      <c r="H61" s="65" t="s">
        <v>74</v>
      </c>
      <c r="I61" s="66">
        <f t="shared" si="2"/>
        <v>0</v>
      </c>
      <c r="J61" s="13"/>
      <c r="K61" s="24"/>
      <c r="L61" s="24"/>
      <c r="M61" s="24"/>
      <c r="O61" s="36">
        <v>300</v>
      </c>
    </row>
    <row r="62" spans="1:15" ht="13.5" customHeight="1">
      <c r="A62" s="13"/>
      <c r="B62" s="72" t="s">
        <v>56</v>
      </c>
      <c r="C62" s="72"/>
      <c r="D62" s="35"/>
      <c r="E62" s="98" t="s">
        <v>99</v>
      </c>
      <c r="F62" s="99" t="s">
        <v>57</v>
      </c>
      <c r="G62" s="36">
        <v>625</v>
      </c>
      <c r="H62" s="109" t="s">
        <v>74</v>
      </c>
      <c r="I62" s="101">
        <f t="shared" si="2"/>
        <v>0</v>
      </c>
      <c r="J62" s="13"/>
      <c r="K62" s="24"/>
      <c r="L62" s="24"/>
      <c r="M62" s="24"/>
      <c r="O62" s="36">
        <v>625</v>
      </c>
    </row>
    <row r="63" spans="1:15" ht="27" customHeight="1">
      <c r="A63" s="13"/>
      <c r="B63" s="102" t="s">
        <v>72</v>
      </c>
      <c r="C63" s="102"/>
      <c r="D63" s="35"/>
      <c r="E63" s="103" t="s">
        <v>99</v>
      </c>
      <c r="F63" s="100"/>
      <c r="G63" s="37"/>
      <c r="H63" s="104" t="s">
        <v>136</v>
      </c>
      <c r="I63" s="101">
        <f>D63*G63</f>
        <v>0</v>
      </c>
      <c r="J63" s="13"/>
      <c r="K63" s="24"/>
      <c r="L63" s="24"/>
      <c r="M63" s="24"/>
      <c r="O63" s="37"/>
    </row>
    <row r="64" spans="1:15" ht="13.5" customHeight="1">
      <c r="A64" s="13"/>
      <c r="B64" s="17"/>
      <c r="C64" s="17"/>
      <c r="D64" s="67"/>
      <c r="E64" s="68"/>
      <c r="F64" s="42"/>
      <c r="G64" s="21"/>
      <c r="H64" s="44" t="s">
        <v>69</v>
      </c>
      <c r="I64" s="66">
        <f>SUM(I57:I63)</f>
        <v>0</v>
      </c>
      <c r="J64" s="13"/>
      <c r="K64" s="24"/>
      <c r="L64" s="24"/>
      <c r="M64" s="24"/>
      <c r="O64" s="21"/>
    </row>
    <row r="65" spans="1:15" ht="7.5" customHeight="1">
      <c r="A65" s="13"/>
      <c r="B65" s="17"/>
      <c r="C65" s="17"/>
      <c r="D65" s="83"/>
      <c r="E65" s="84"/>
      <c r="F65" s="46"/>
      <c r="G65" s="22"/>
      <c r="H65" s="81"/>
      <c r="I65" s="51"/>
      <c r="J65" s="13"/>
      <c r="K65" s="24"/>
      <c r="L65" s="24"/>
      <c r="M65" s="24"/>
      <c r="O65" s="22"/>
    </row>
    <row r="66" spans="1:15" ht="13.5" customHeight="1">
      <c r="A66" s="13"/>
      <c r="B66" s="61" t="s">
        <v>67</v>
      </c>
      <c r="C66" s="61"/>
      <c r="D66" s="83"/>
      <c r="E66" s="84"/>
      <c r="F66" s="46"/>
      <c r="G66" s="23"/>
      <c r="H66" s="85"/>
      <c r="I66" s="51"/>
      <c r="J66" s="13"/>
      <c r="K66" s="24"/>
      <c r="L66" s="24"/>
      <c r="M66" s="24"/>
      <c r="O66" s="23"/>
    </row>
    <row r="67" spans="1:15" ht="7.5" customHeight="1">
      <c r="A67" s="13"/>
      <c r="B67" s="17"/>
      <c r="C67" s="17"/>
      <c r="D67" s="83"/>
      <c r="E67" s="84"/>
      <c r="F67" s="46"/>
      <c r="G67" s="22"/>
      <c r="H67" s="81"/>
      <c r="I67" s="51"/>
      <c r="J67" s="13"/>
      <c r="K67" s="24"/>
      <c r="L67" s="24"/>
      <c r="M67" s="24"/>
      <c r="O67" s="22"/>
    </row>
    <row r="68" spans="1:15" ht="13.5" customHeight="1">
      <c r="A68" s="13"/>
      <c r="B68" s="72" t="s">
        <v>55</v>
      </c>
      <c r="C68" s="72"/>
      <c r="D68" s="35"/>
      <c r="E68" s="94" t="s">
        <v>99</v>
      </c>
      <c r="F68" s="76" t="s">
        <v>83</v>
      </c>
      <c r="G68" s="36">
        <v>770</v>
      </c>
      <c r="H68" s="65" t="s">
        <v>74</v>
      </c>
      <c r="I68" s="66">
        <f aca="true" t="shared" si="3" ref="I68:I75">D68*G68</f>
        <v>0</v>
      </c>
      <c r="J68" s="13"/>
      <c r="K68" s="24"/>
      <c r="L68" s="24"/>
      <c r="M68" s="24"/>
      <c r="O68" s="36">
        <v>770</v>
      </c>
    </row>
    <row r="69" spans="1:15" ht="13.5" customHeight="1">
      <c r="A69" s="13"/>
      <c r="B69" s="72" t="s">
        <v>58</v>
      </c>
      <c r="C69" s="72"/>
      <c r="D69" s="35"/>
      <c r="E69" s="94" t="s">
        <v>99</v>
      </c>
      <c r="F69" s="76" t="s">
        <v>84</v>
      </c>
      <c r="G69" s="36">
        <v>2550</v>
      </c>
      <c r="H69" s="65" t="s">
        <v>74</v>
      </c>
      <c r="I69" s="66">
        <f t="shared" si="3"/>
        <v>0</v>
      </c>
      <c r="J69" s="13"/>
      <c r="K69" s="24"/>
      <c r="L69" s="24"/>
      <c r="M69" s="24"/>
      <c r="O69" s="36">
        <v>2550</v>
      </c>
    </row>
    <row r="70" spans="1:15" ht="13.5" customHeight="1">
      <c r="A70" s="13"/>
      <c r="B70" s="72" t="s">
        <v>128</v>
      </c>
      <c r="C70" s="72"/>
      <c r="D70" s="35"/>
      <c r="E70" s="94" t="s">
        <v>99</v>
      </c>
      <c r="F70" s="76" t="s">
        <v>129</v>
      </c>
      <c r="G70" s="36">
        <v>2000</v>
      </c>
      <c r="H70" s="65" t="s">
        <v>74</v>
      </c>
      <c r="I70" s="66">
        <f t="shared" si="3"/>
        <v>0</v>
      </c>
      <c r="J70" s="13"/>
      <c r="K70" s="24"/>
      <c r="L70" s="24"/>
      <c r="M70" s="24"/>
      <c r="O70" s="36">
        <v>2000</v>
      </c>
    </row>
    <row r="71" spans="1:15" ht="13.5" customHeight="1">
      <c r="A71" s="13"/>
      <c r="B71" s="72" t="s">
        <v>86</v>
      </c>
      <c r="C71" s="72"/>
      <c r="D71" s="35"/>
      <c r="E71" s="94" t="s">
        <v>99</v>
      </c>
      <c r="F71" s="76" t="s">
        <v>125</v>
      </c>
      <c r="G71" s="36">
        <v>1500</v>
      </c>
      <c r="H71" s="65" t="s">
        <v>74</v>
      </c>
      <c r="I71" s="66">
        <f t="shared" si="3"/>
        <v>0</v>
      </c>
      <c r="J71" s="13"/>
      <c r="K71" s="24"/>
      <c r="L71" s="24"/>
      <c r="M71" s="24"/>
      <c r="O71" s="36">
        <v>1500</v>
      </c>
    </row>
    <row r="72" spans="1:15" ht="13.5" customHeight="1">
      <c r="A72" s="13"/>
      <c r="B72" s="72" t="s">
        <v>59</v>
      </c>
      <c r="C72" s="72"/>
      <c r="D72" s="35"/>
      <c r="E72" s="94" t="s">
        <v>99</v>
      </c>
      <c r="F72" s="76" t="s">
        <v>124</v>
      </c>
      <c r="G72" s="36">
        <v>2500</v>
      </c>
      <c r="H72" s="65" t="s">
        <v>74</v>
      </c>
      <c r="I72" s="66">
        <f t="shared" si="3"/>
        <v>0</v>
      </c>
      <c r="J72" s="13"/>
      <c r="K72" s="24"/>
      <c r="L72" s="24"/>
      <c r="M72" s="24"/>
      <c r="O72" s="36">
        <v>2500</v>
      </c>
    </row>
    <row r="73" spans="1:15" ht="13.5" customHeight="1">
      <c r="A73" s="13"/>
      <c r="B73" s="72" t="s">
        <v>60</v>
      </c>
      <c r="C73" s="72"/>
      <c r="D73" s="35"/>
      <c r="E73" s="94" t="s">
        <v>99</v>
      </c>
      <c r="F73" s="76" t="s">
        <v>85</v>
      </c>
      <c r="G73" s="36">
        <v>2600</v>
      </c>
      <c r="H73" s="65" t="s">
        <v>74</v>
      </c>
      <c r="I73" s="66">
        <f t="shared" si="3"/>
        <v>0</v>
      </c>
      <c r="J73" s="13"/>
      <c r="K73" s="24"/>
      <c r="L73" s="24"/>
      <c r="M73" s="24"/>
      <c r="O73" s="36">
        <v>2600</v>
      </c>
    </row>
    <row r="74" spans="1:15" ht="13.5" customHeight="1">
      <c r="A74" s="13"/>
      <c r="B74" s="72" t="s">
        <v>112</v>
      </c>
      <c r="C74" s="72"/>
      <c r="D74" s="35"/>
      <c r="E74" s="94" t="s">
        <v>99</v>
      </c>
      <c r="F74" s="76" t="s">
        <v>126</v>
      </c>
      <c r="G74" s="36">
        <v>900</v>
      </c>
      <c r="H74" s="65" t="s">
        <v>74</v>
      </c>
      <c r="I74" s="66">
        <f t="shared" si="3"/>
        <v>0</v>
      </c>
      <c r="J74" s="13"/>
      <c r="K74" s="24"/>
      <c r="L74" s="24"/>
      <c r="M74" s="24"/>
      <c r="O74" s="36">
        <v>900</v>
      </c>
    </row>
    <row r="75" spans="1:15" s="24" customFormat="1" ht="13.5" customHeight="1">
      <c r="A75" s="25"/>
      <c r="B75" s="102" t="s">
        <v>61</v>
      </c>
      <c r="C75" s="102"/>
      <c r="D75" s="35"/>
      <c r="E75" s="98" t="s">
        <v>100</v>
      </c>
      <c r="F75" s="99" t="s">
        <v>127</v>
      </c>
      <c r="G75" s="36">
        <v>35</v>
      </c>
      <c r="H75" s="109" t="s">
        <v>75</v>
      </c>
      <c r="I75" s="101">
        <f t="shared" si="3"/>
        <v>0</v>
      </c>
      <c r="J75" s="25"/>
      <c r="O75" s="36">
        <v>35</v>
      </c>
    </row>
    <row r="76" spans="1:15" s="24" customFormat="1" ht="27" customHeight="1">
      <c r="A76" s="25"/>
      <c r="B76" s="102" t="s">
        <v>72</v>
      </c>
      <c r="C76" s="102"/>
      <c r="D76" s="35"/>
      <c r="E76" s="103" t="s">
        <v>99</v>
      </c>
      <c r="F76" s="100"/>
      <c r="G76" s="37"/>
      <c r="H76" s="104" t="s">
        <v>136</v>
      </c>
      <c r="I76" s="101">
        <f>D76*G76</f>
        <v>0</v>
      </c>
      <c r="J76" s="25"/>
      <c r="O76" s="37"/>
    </row>
    <row r="77" spans="1:15" ht="13.5" customHeight="1">
      <c r="A77" s="13"/>
      <c r="B77" s="17"/>
      <c r="C77" s="17"/>
      <c r="D77" s="83"/>
      <c r="E77" s="84"/>
      <c r="F77" s="46"/>
      <c r="G77" s="21"/>
      <c r="H77" s="95" t="s">
        <v>68</v>
      </c>
      <c r="I77" s="66">
        <f>SUM(I68:I76)</f>
        <v>0</v>
      </c>
      <c r="J77" s="13"/>
      <c r="K77" s="24"/>
      <c r="L77" s="24"/>
      <c r="M77" s="24"/>
      <c r="O77" s="21"/>
    </row>
    <row r="78" spans="1:15" ht="7.5" customHeight="1">
      <c r="A78" s="13"/>
      <c r="B78" s="17"/>
      <c r="C78" s="17"/>
      <c r="D78" s="83"/>
      <c r="E78" s="84"/>
      <c r="F78" s="46"/>
      <c r="G78" s="22"/>
      <c r="H78" s="81"/>
      <c r="I78" s="51"/>
      <c r="J78" s="13"/>
      <c r="K78" s="24"/>
      <c r="L78" s="24"/>
      <c r="M78" s="24"/>
      <c r="O78" s="22"/>
    </row>
    <row r="79" spans="1:15" ht="13.5" customHeight="1">
      <c r="A79" s="13"/>
      <c r="B79" s="61" t="s">
        <v>62</v>
      </c>
      <c r="C79" s="61"/>
      <c r="D79" s="83"/>
      <c r="E79" s="84"/>
      <c r="F79" s="46"/>
      <c r="G79" s="23"/>
      <c r="H79" s="17"/>
      <c r="I79" s="47"/>
      <c r="J79" s="13"/>
      <c r="K79" s="24"/>
      <c r="L79" s="24"/>
      <c r="M79" s="24"/>
      <c r="O79" s="23"/>
    </row>
    <row r="80" spans="1:15" ht="7.5" customHeight="1">
      <c r="A80" s="13"/>
      <c r="B80" s="17"/>
      <c r="C80" s="17"/>
      <c r="D80" s="83"/>
      <c r="E80" s="84"/>
      <c r="F80" s="46"/>
      <c r="G80" s="22"/>
      <c r="H80" s="81"/>
      <c r="I80" s="51"/>
      <c r="J80" s="13"/>
      <c r="K80" s="24"/>
      <c r="L80" s="24"/>
      <c r="M80" s="24"/>
      <c r="O80" s="22"/>
    </row>
    <row r="81" spans="1:15" s="24" customFormat="1" ht="12.75">
      <c r="A81" s="25"/>
      <c r="B81" s="102" t="s">
        <v>78</v>
      </c>
      <c r="C81" s="110"/>
      <c r="D81" s="35"/>
      <c r="E81" s="98" t="s">
        <v>101</v>
      </c>
      <c r="F81" s="99" t="s">
        <v>122</v>
      </c>
      <c r="G81" s="38">
        <v>1.5</v>
      </c>
      <c r="H81" s="109" t="s">
        <v>63</v>
      </c>
      <c r="I81" s="101">
        <f>D81*G81</f>
        <v>0</v>
      </c>
      <c r="J81" s="25"/>
      <c r="O81" s="38">
        <v>1.5</v>
      </c>
    </row>
    <row r="82" spans="1:15" s="24" customFormat="1" ht="12.75">
      <c r="A82" s="25"/>
      <c r="B82" s="102" t="s">
        <v>72</v>
      </c>
      <c r="C82" s="105"/>
      <c r="D82" s="39"/>
      <c r="E82" s="106"/>
      <c r="F82" s="107"/>
      <c r="G82" s="40"/>
      <c r="H82" s="108"/>
      <c r="I82" s="101"/>
      <c r="J82" s="25"/>
      <c r="O82" s="40"/>
    </row>
    <row r="83" spans="1:15" ht="12.75">
      <c r="A83" s="13"/>
      <c r="B83" s="41"/>
      <c r="C83" s="41"/>
      <c r="D83" s="42"/>
      <c r="E83" s="42"/>
      <c r="F83" s="42"/>
      <c r="G83" s="21"/>
      <c r="H83" s="44" t="s">
        <v>64</v>
      </c>
      <c r="I83" s="45">
        <f>SUM(I81:I82)</f>
        <v>0</v>
      </c>
      <c r="J83" s="13"/>
      <c r="K83" s="24"/>
      <c r="L83" s="24"/>
      <c r="M83" s="24"/>
      <c r="O83" s="21"/>
    </row>
    <row r="84" spans="1:15" ht="12.75">
      <c r="A84" s="13"/>
      <c r="B84" s="17"/>
      <c r="C84" s="17"/>
      <c r="D84" s="46"/>
      <c r="E84" s="46"/>
      <c r="F84" s="46"/>
      <c r="G84" s="23"/>
      <c r="H84" s="17"/>
      <c r="I84" s="47"/>
      <c r="J84" s="13"/>
      <c r="K84" s="24"/>
      <c r="L84" s="24"/>
      <c r="M84" s="24"/>
      <c r="O84" s="23"/>
    </row>
    <row r="85" spans="1:15" ht="12.75">
      <c r="A85" s="13"/>
      <c r="B85" s="17"/>
      <c r="C85" s="17"/>
      <c r="D85" s="14"/>
      <c r="E85" s="14"/>
      <c r="F85" s="14"/>
      <c r="G85" s="27"/>
      <c r="H85" s="49" t="s">
        <v>81</v>
      </c>
      <c r="I85" s="50">
        <f>I18+I26+I36+I46+I64+I77+I83+I52</f>
        <v>0</v>
      </c>
      <c r="J85" s="51"/>
      <c r="K85" s="24"/>
      <c r="L85" s="24"/>
      <c r="M85" s="24"/>
      <c r="O85" s="27"/>
    </row>
    <row r="86" spans="1:15" ht="12.75">
      <c r="A86" s="13"/>
      <c r="B86" s="17"/>
      <c r="C86" s="17"/>
      <c r="D86" s="14"/>
      <c r="E86" s="14"/>
      <c r="F86" s="14"/>
      <c r="G86" s="27"/>
      <c r="H86" s="49" t="s">
        <v>65</v>
      </c>
      <c r="I86" s="113">
        <f>E12</f>
        <v>0</v>
      </c>
      <c r="J86" s="13"/>
      <c r="K86" s="24"/>
      <c r="L86" s="24"/>
      <c r="M86" s="24"/>
      <c r="O86" s="27"/>
    </row>
    <row r="87" spans="1:15" ht="12.75">
      <c r="A87" s="13"/>
      <c r="B87" s="17"/>
      <c r="C87" s="17"/>
      <c r="D87" s="14"/>
      <c r="E87" s="14"/>
      <c r="F87" s="14"/>
      <c r="G87" s="27"/>
      <c r="H87" s="49" t="s">
        <v>82</v>
      </c>
      <c r="I87" s="50">
        <f>I86-I85</f>
        <v>0</v>
      </c>
      <c r="J87" s="51"/>
      <c r="K87" s="24"/>
      <c r="L87" s="24"/>
      <c r="M87" s="24"/>
      <c r="O87" s="27"/>
    </row>
    <row r="88" spans="1:15" ht="12.75">
      <c r="A88" s="13"/>
      <c r="B88" s="13"/>
      <c r="C88" s="13"/>
      <c r="D88" s="14"/>
      <c r="E88" s="14"/>
      <c r="F88" s="14"/>
      <c r="G88" s="25"/>
      <c r="H88" s="13"/>
      <c r="I88" s="14"/>
      <c r="J88" s="13"/>
      <c r="K88" s="24"/>
      <c r="L88" s="24"/>
      <c r="M88" s="24"/>
      <c r="O88" s="25"/>
    </row>
    <row r="89" spans="1:15" ht="12.75">
      <c r="A89" s="13"/>
      <c r="B89" s="13"/>
      <c r="C89" s="13"/>
      <c r="D89" s="14"/>
      <c r="E89" s="14" t="s">
        <v>79</v>
      </c>
      <c r="F89" s="31"/>
      <c r="G89" s="29"/>
      <c r="H89" s="53"/>
      <c r="I89" s="52"/>
      <c r="J89" s="13"/>
      <c r="K89" s="24"/>
      <c r="L89" s="24"/>
      <c r="M89" s="24"/>
      <c r="O89" s="29"/>
    </row>
    <row r="90" spans="1:15" ht="12.75">
      <c r="A90" s="13"/>
      <c r="B90" s="13"/>
      <c r="C90" s="13"/>
      <c r="D90" s="14"/>
      <c r="E90" s="14"/>
      <c r="F90" s="14"/>
      <c r="G90" s="25"/>
      <c r="H90" s="13"/>
      <c r="I90" s="14"/>
      <c r="J90" s="13"/>
      <c r="O90" s="25"/>
    </row>
    <row r="91" spans="1:15" ht="12.75">
      <c r="A91" s="13"/>
      <c r="B91" s="13"/>
      <c r="C91" s="13"/>
      <c r="D91" s="14"/>
      <c r="E91" s="14"/>
      <c r="F91" s="14"/>
      <c r="G91" s="25"/>
      <c r="H91" s="13"/>
      <c r="I91" s="14"/>
      <c r="J91" s="13"/>
      <c r="O91" s="25"/>
    </row>
    <row r="92" spans="1:15" ht="12.75">
      <c r="A92" s="13"/>
      <c r="B92" s="13" t="s">
        <v>103</v>
      </c>
      <c r="C92" s="20"/>
      <c r="D92" s="14"/>
      <c r="E92" s="14"/>
      <c r="F92" s="14"/>
      <c r="G92" s="25"/>
      <c r="H92" s="13"/>
      <c r="I92" s="14"/>
      <c r="J92" s="13"/>
      <c r="O92" s="25"/>
    </row>
    <row r="93" spans="1:15" ht="12.75">
      <c r="A93" s="13"/>
      <c r="B93" s="13"/>
      <c r="C93" s="13"/>
      <c r="D93" s="14"/>
      <c r="E93" s="14"/>
      <c r="F93" s="14"/>
      <c r="G93" s="25"/>
      <c r="H93" s="13"/>
      <c r="I93" s="14"/>
      <c r="J93" s="13"/>
      <c r="O93" s="25"/>
    </row>
    <row r="94" spans="1:15" ht="12.75">
      <c r="A94" s="13"/>
      <c r="B94" s="13"/>
      <c r="C94" s="13"/>
      <c r="D94" s="14"/>
      <c r="E94" s="14"/>
      <c r="F94" s="14"/>
      <c r="G94" s="25"/>
      <c r="H94" s="13"/>
      <c r="I94" s="14"/>
      <c r="J94" s="13"/>
      <c r="O94" s="25"/>
    </row>
    <row r="95" spans="1:15" ht="12.75">
      <c r="A95" s="13"/>
      <c r="B95" s="13"/>
      <c r="C95" s="13"/>
      <c r="D95" s="14"/>
      <c r="E95" s="14"/>
      <c r="F95" s="14"/>
      <c r="G95" s="25"/>
      <c r="H95" s="13"/>
      <c r="I95" s="14"/>
      <c r="J95" s="13"/>
      <c r="O95" s="25"/>
    </row>
    <row r="96" spans="1:15" ht="12.75">
      <c r="A96" s="13"/>
      <c r="B96" s="13"/>
      <c r="C96" s="13"/>
      <c r="D96" s="14"/>
      <c r="E96" s="14"/>
      <c r="F96" s="14"/>
      <c r="G96" s="25"/>
      <c r="H96" s="13"/>
      <c r="I96" s="14"/>
      <c r="J96" s="13"/>
      <c r="O96" s="25"/>
    </row>
    <row r="97" spans="1:15" ht="12.75">
      <c r="A97" s="13"/>
      <c r="B97" s="13"/>
      <c r="C97" s="13"/>
      <c r="D97" s="14"/>
      <c r="E97" s="14"/>
      <c r="F97" s="14"/>
      <c r="G97" s="25"/>
      <c r="H97" s="13"/>
      <c r="I97" s="14"/>
      <c r="J97" s="13"/>
      <c r="O97" s="25"/>
    </row>
    <row r="98" spans="1:15" ht="12.75">
      <c r="A98" s="13"/>
      <c r="B98" s="13"/>
      <c r="C98" s="13"/>
      <c r="D98" s="14"/>
      <c r="E98" s="14"/>
      <c r="F98" s="14"/>
      <c r="G98" s="25"/>
      <c r="H98" s="13"/>
      <c r="I98" s="14"/>
      <c r="J98" s="13"/>
      <c r="O98" s="25"/>
    </row>
    <row r="99" spans="1:15" ht="12.75">
      <c r="A99" s="13"/>
      <c r="B99" s="13"/>
      <c r="C99" s="13"/>
      <c r="D99" s="14"/>
      <c r="E99" s="14"/>
      <c r="F99" s="14"/>
      <c r="G99" s="25"/>
      <c r="H99" s="13"/>
      <c r="I99" s="14"/>
      <c r="J99" s="13"/>
      <c r="O99" s="25"/>
    </row>
    <row r="100" spans="1:15" ht="12.75">
      <c r="A100" s="13"/>
      <c r="B100" s="13"/>
      <c r="C100" s="13"/>
      <c r="D100" s="14"/>
      <c r="E100" s="14"/>
      <c r="F100" s="14"/>
      <c r="G100" s="25"/>
      <c r="H100" s="13"/>
      <c r="I100" s="14"/>
      <c r="J100" s="13"/>
      <c r="O100" s="25"/>
    </row>
    <row r="101" spans="1:15" ht="12.75">
      <c r="A101" s="13"/>
      <c r="B101" s="13"/>
      <c r="C101" s="13"/>
      <c r="D101" s="14"/>
      <c r="E101" s="14"/>
      <c r="F101" s="14"/>
      <c r="G101" s="25"/>
      <c r="H101" s="13"/>
      <c r="I101" s="14"/>
      <c r="J101" s="13"/>
      <c r="O101" s="25"/>
    </row>
  </sheetData>
  <sheetProtection password="E434" sheet="1" objects="1" scenarios="1"/>
  <mergeCells count="3">
    <mergeCell ref="H14:H15"/>
    <mergeCell ref="I14:I15"/>
    <mergeCell ref="D14:E15"/>
  </mergeCells>
  <hyperlinks>
    <hyperlink ref="L15" location="Fonctionnement_des_boutons" display="AIDE SUR LES BOUTONS"/>
  </hyperlinks>
  <printOptions horizontalCentered="1"/>
  <pageMargins left="0.5905511811023623" right="0.5905511811023623" top="0.3937007874015748" bottom="0.5118110236220472" header="0.2362204724409449" footer="0.35433070866141736"/>
  <pageSetup fitToHeight="2" horizontalDpi="600" verticalDpi="600" orientation="portrait" scale="95" r:id="rId2"/>
  <rowBreaks count="1" manualBreakCount="1">
    <brk id="5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 de fixation de la marge de crédit</dc:title>
  <dc:subject/>
  <dc:creator>CRAAQ</dc:creator>
  <cp:keywords/>
  <dc:description/>
  <cp:lastModifiedBy>CRAAQ</cp:lastModifiedBy>
  <cp:lastPrinted>2008-05-27T17:18:36Z</cp:lastPrinted>
  <dcterms:created xsi:type="dcterms:W3CDTF">2003-10-10T13:32:48Z</dcterms:created>
  <dcterms:modified xsi:type="dcterms:W3CDTF">2008-05-29T13:40:53Z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